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250" yWindow="120" windowWidth="14985" windowHeight="9255"/>
  </bookViews>
  <sheets>
    <sheet name="2-5 社会動態" sheetId="48" r:id="rId1"/>
    <sheet name="計算表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<sst xmlns="http://schemas.openxmlformats.org/spreadsheetml/2006/main" xmlns:r="http://schemas.openxmlformats.org/officeDocument/2006/relationships" count="66" uniqueCount="66">
  <si>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△31</t>
  </si>
  <si>
    <t>平成３年</t>
    <rPh sb="0" eb="2">
      <t>ヘイセイ</t>
    </rPh>
    <rPh sb="3" eb="4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</si>
  <si>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</si>
  <si>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平成４年</t>
    <rPh sb="0" eb="2">
      <t>ヘイセイ</t>
    </rPh>
    <rPh sb="3" eb="4">
      <t>ネン</t>
    </rPh>
    <phoneticPr fontId="2"/>
  </si>
  <si>
    <t>社会増減</t>
    <rPh sb="0" eb="2">
      <t>シャカイ</t>
    </rPh>
    <rPh sb="2" eb="4">
      <t>ゾウゲン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</si>
  <si>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</si>
  <si>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</si>
  <si>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</si>
  <si>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</si>
  <si>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</si>
  <si>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</si>
  <si>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</si>
  <si>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</si>
  <si>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昭和６３年</t>
    <rPh sb="0" eb="2">
      <t>ショウワ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</si>
  <si>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</si>
  <si>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その他</t>
    <rPh sb="2" eb="3">
      <t>ホカ</t>
    </rPh>
    <phoneticPr fontId="2"/>
  </si>
  <si>
    <t>計</t>
    <rPh sb="0" eb="1">
      <t>ケイ</t>
    </rPh>
    <phoneticPr fontId="2"/>
  </si>
  <si>
    <t>平成17年</t>
    <rPh sb="0" eb="2">
      <t>ヘイセイ</t>
    </rPh>
    <rPh sb="4" eb="5">
      <t>ネン</t>
    </rPh>
    <phoneticPr fontId="2"/>
  </si>
  <si>
    <t>(単位：人・世帯）</t>
  </si>
  <si>
    <t>旧喜連川町</t>
    <rPh sb="0" eb="1">
      <t>キュウ</t>
    </rPh>
    <rPh sb="1" eb="4">
      <t>キツレガワ</t>
    </rPh>
    <rPh sb="4" eb="5">
      <t>マチ</t>
    </rPh>
    <phoneticPr fontId="15"/>
  </si>
  <si>
    <t>平成27年</t>
    <rPh sb="0" eb="2">
      <t>ヘイセイ</t>
    </rPh>
    <rPh sb="4" eb="5">
      <t>ネン</t>
    </rPh>
    <phoneticPr fontId="2"/>
  </si>
  <si>
    <t>旧氏家町</t>
    <rPh sb="0" eb="1">
      <t>キュウ</t>
    </rPh>
    <rPh sb="1" eb="3">
      <t>ウジイエ</t>
    </rPh>
    <rPh sb="3" eb="4">
      <t>マチ</t>
    </rPh>
    <phoneticPr fontId="15"/>
  </si>
  <si>
    <t>平成30年</t>
    <rPh sb="0" eb="2">
      <t>ヘイセイ</t>
    </rPh>
    <rPh sb="4" eb="5">
      <t>ネン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</si>
  <si>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</si>
  <si>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</si>
  <si>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平成１年</t>
    <rPh sb="0" eb="2">
      <t>ヘイセイ</t>
    </rPh>
    <rPh sb="3" eb="4">
      <t>ネン</t>
    </rPh>
    <phoneticPr fontId="2"/>
  </si>
  <si>
    <t>平成18年</t>
    <rPh sb="0" eb="2">
      <t>ヘイセイ</t>
    </rPh>
    <rPh sb="4" eb="5">
      <t>ネン</t>
    </rPh>
    <phoneticPr fontId="2"/>
  </si>
  <si>
    <t>▲28</t>
  </si>
  <si>
    <t>２－５　社会動態（つづき）</t>
    <rPh sb="4" eb="6">
      <t>シャカイ</t>
    </rPh>
    <rPh sb="6" eb="8">
      <t>ドウタイ</t>
    </rPh>
    <phoneticPr fontId="2"/>
  </si>
  <si>
    <t>▲66</t>
  </si>
  <si>
    <t>平成２年</t>
    <rPh sb="0" eb="2">
      <t>ヘイセイ</t>
    </rPh>
    <rPh sb="3" eb="4">
      <t>ネン</t>
    </rPh>
    <phoneticPr fontId="2"/>
  </si>
  <si>
    <t>▲21</t>
  </si>
  <si>
    <t>▲76</t>
  </si>
  <si>
    <t>▲87</t>
  </si>
  <si>
    <t>▲4</t>
  </si>
  <si>
    <t>▲197</t>
  </si>
  <si>
    <t>県内</t>
    <rPh sb="0" eb="2">
      <t>ケンナイ</t>
    </rPh>
    <phoneticPr fontId="2"/>
  </si>
  <si>
    <t>県外</t>
    <rPh sb="0" eb="2">
      <t>ケンガイ</t>
    </rPh>
    <phoneticPr fontId="2"/>
  </si>
  <si>
    <t>令和元年</t>
    <rPh sb="0" eb="1">
      <t>レイ</t>
    </rPh>
    <rPh sb="1" eb="2">
      <t>カズ</t>
    </rPh>
    <rPh sb="2" eb="4">
      <t>ガンネン</t>
    </rPh>
    <phoneticPr fontId="2"/>
  </si>
  <si>
    <t>年</t>
    <rPh sb="0" eb="1">
      <t>トシ</t>
    </rPh>
    <phoneticPr fontId="15"/>
  </si>
  <si>
    <t>平成20年</t>
    <rPh sb="0" eb="2">
      <t>ヘイセイ</t>
    </rPh>
    <rPh sb="4" eb="5">
      <t>ネン</t>
    </rPh>
    <phoneticPr fontId="2"/>
  </si>
  <si>
    <t>さくら市</t>
    <rPh sb="3" eb="4">
      <t>シ</t>
    </rPh>
    <phoneticPr fontId="15"/>
  </si>
  <si>
    <t>平成１４年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</si>
  <si>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</si>
  <si>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</si>
  <si>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（単位：人・世帯）</t>
    <rPh sb="1" eb="3">
      <t>タンイ</t>
    </rPh>
    <rPh sb="4" eb="5">
      <t>ヒト</t>
    </rPh>
    <rPh sb="6" eb="8">
      <t>セタイ</t>
    </rPh>
    <phoneticPr fontId="2"/>
  </si>
  <si>
    <t>資料：栃木県毎月人口調査</t>
    <rPh sb="0" eb="2">
      <t>シリョウ</t>
    </rPh>
    <rPh sb="3" eb="6">
      <t>トチギケン</t>
    </rPh>
    <rPh sb="6" eb="8">
      <t>マイツキ</t>
    </rPh>
    <rPh sb="8" eb="10">
      <t>ジンコウ</t>
    </rPh>
    <rPh sb="10" eb="12">
      <t>チョウサ</t>
    </rPh>
    <phoneticPr fontId="2"/>
  </si>
  <si>
    <t>(単位：人・世帯）</t>
    <rPh sb="1" eb="3">
      <t>タンイ</t>
    </rPh>
    <rPh sb="4" eb="5">
      <t>ヒト</t>
    </rPh>
    <rPh sb="6" eb="8">
      <t>セタイ</t>
    </rPh>
    <phoneticPr fontId="2"/>
  </si>
  <si>
    <t>▲32</t>
  </si>
  <si>
    <t>▲6</t>
  </si>
  <si>
    <t>▲42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</si>
  <si>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</si>
  <si>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</si>
  <si>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２－５　社会動態</t>
    <rPh sb="4" eb="6">
      <t>シャカイ</t>
    </rPh>
    <rPh sb="6" eb="8">
      <t>ドウタイ</t>
    </rPh>
    <phoneticPr fontId="2"/>
  </si>
  <si>
    <t>平成28年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</si>
  <si>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</si>
  <si>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</si>
  <si>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▲83</t>
  </si>
  <si>
    <t>資料：栃木県毎月人口調査
（注）前年10月１日から当年9月30日</t>
    <rPh sb="0" eb="2">
      <t>シリョウ</t>
    </rPh>
    <rPh sb="3" eb="6">
      <t>トチギケン</t>
    </rPh>
    <rPh sb="6" eb="8">
      <t>マイツキ</t>
    </rPh>
    <rPh sb="8" eb="10">
      <t>ジンコウ</t>
    </rPh>
    <rPh sb="10" eb="12">
      <t>チョウサ</t>
    </rPh>
    <rPh sb="16" eb="17">
      <t>ゼン</t>
    </rPh>
    <rPh sb="25" eb="26">
      <t>トウ</t>
    </rPh>
    <phoneticPr fontId="2"/>
  </si>
  <si>
    <t>平成８年</t>
    <rPh sb="0" eb="2">
      <t>ヘイセイ</t>
    </rPh>
    <rPh sb="3" eb="4">
      <t>ネン</t>
    </rPh>
    <phoneticPr fontId="2"/>
  </si>
  <si>
    <t>平成１１年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</si>
  <si>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</si>
  <si>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△63</t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</si>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</sst>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_);[Red]\(0.0\)"/>
    <numFmt numFmtId="177" formatCode="0.00_);[Red]\(0.00\)"/>
  </numFmts>
  <fonts count="1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2"/>
      <color indexed="8"/>
      <name val="ＭＳ Ｐ明朝"/>
      <family val="1"/>
    </font>
    <font>
      <sz val="10"/>
      <color indexed="8"/>
      <name val="ＭＳ Ｐ明朝"/>
      <family val="1"/>
    </font>
    <font>
      <sz val="9"/>
      <color auto="1"/>
      <name val="ＭＳ Ｐ明朝"/>
      <family val="1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4"/>
      <color indexed="8"/>
      <name val="ＭＳ Ｐ明朝"/>
      <family val="1"/>
    </font>
    <font>
      <sz val="12"/>
      <color auto="1"/>
      <name val="ＭＳ Ｐゴシック"/>
      <family val="3"/>
    </font>
    <font>
      <sz val="10.5"/>
      <color auto="1"/>
      <name val="ＭＳ Ｐ明朝"/>
      <family val="1"/>
    </font>
    <font>
      <sz val="9"/>
      <color indexed="8"/>
      <name val="ＭＳ Ｐ明朝"/>
      <family val="1"/>
    </font>
    <font>
      <sz val="6"/>
      <color auto="1"/>
      <name val="游ゴシック"/>
      <family val="3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shrinkToFit="1"/>
    </xf>
    <xf numFmtId="0" fontId="4" fillId="0" borderId="0" xfId="0" applyFont="1" applyFill="1"/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Alignment="1">
      <alignment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quotePrefix="1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shrinkToFit="1"/>
    </xf>
    <xf numFmtId="0" fontId="6" fillId="0" borderId="2" xfId="0" applyFont="1" applyFill="1" applyBorder="1" applyAlignment="1" applyProtection="1">
      <alignment shrinkToFit="1"/>
    </xf>
    <xf numFmtId="0" fontId="7" fillId="0" borderId="0" xfId="0" applyFont="1" applyFill="1" applyBorder="1" applyAlignment="1">
      <alignment vertical="top" shrinkToFit="1"/>
    </xf>
    <xf numFmtId="0" fontId="6" fillId="0" borderId="4" xfId="0" applyFont="1" applyFill="1" applyBorder="1" applyAlignment="1" applyProtection="1"/>
    <xf numFmtId="0" fontId="6" fillId="0" borderId="3" xfId="0" quotePrefix="1" applyFont="1" applyFill="1" applyBorder="1" applyAlignment="1" applyProtection="1">
      <alignment horizontal="center" vertical="center" shrinkToFit="1"/>
    </xf>
    <xf numFmtId="0" fontId="0" fillId="0" borderId="2" xfId="0" applyBorder="1" applyAlignment="1"/>
    <xf numFmtId="0" fontId="6" fillId="0" borderId="5" xfId="0" applyFont="1" applyFill="1" applyBorder="1" applyAlignment="1" applyProtection="1"/>
    <xf numFmtId="0" fontId="6" fillId="0" borderId="6" xfId="0" applyFont="1" applyFill="1" applyBorder="1" applyAlignment="1" applyProtection="1"/>
    <xf numFmtId="0" fontId="6" fillId="0" borderId="7" xfId="0" applyFont="1" applyFill="1" applyBorder="1" applyAlignment="1" applyProtection="1"/>
    <xf numFmtId="0" fontId="8" fillId="0" borderId="2" xfId="0" applyFont="1" applyBorder="1" applyAlignment="1"/>
    <xf numFmtId="0" fontId="4" fillId="0" borderId="1" xfId="0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0" fontId="7" fillId="0" borderId="0" xfId="0" applyFont="1" applyFill="1" applyBorder="1" applyAlignment="1">
      <alignment vertical="top" wrapText="1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38" fontId="4" fillId="0" borderId="5" xfId="2" applyFont="1" applyBorder="1" applyAlignment="1">
      <alignment horizontal="right"/>
    </xf>
    <xf numFmtId="38" fontId="7" fillId="0" borderId="6" xfId="2" applyFont="1" applyBorder="1" applyAlignment="1">
      <alignment horizontal="right"/>
    </xf>
    <xf numFmtId="38" fontId="4" fillId="0" borderId="6" xfId="2" applyFont="1" applyBorder="1" applyAlignment="1">
      <alignment horizontal="right"/>
    </xf>
    <xf numFmtId="38" fontId="4" fillId="0" borderId="7" xfId="2" applyFont="1" applyBorder="1" applyAlignment="1">
      <alignment horizontal="right"/>
    </xf>
    <xf numFmtId="0" fontId="9" fillId="0" borderId="0" xfId="0" applyFont="1" applyBorder="1" applyAlignment="1">
      <alignment vertical="top"/>
    </xf>
    <xf numFmtId="38" fontId="4" fillId="0" borderId="0" xfId="2" applyFont="1" applyBorder="1" applyAlignment="1">
      <alignment horizontal="right"/>
    </xf>
    <xf numFmtId="0" fontId="0" fillId="0" borderId="7" xfId="0" applyBorder="1" applyAlignment="1"/>
    <xf numFmtId="38" fontId="7" fillId="0" borderId="5" xfId="2" applyFont="1" applyBorder="1" applyAlignment="1">
      <alignment horizontal="right"/>
    </xf>
    <xf numFmtId="38" fontId="7" fillId="0" borderId="7" xfId="2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8" fontId="7" fillId="0" borderId="6" xfId="0" applyNumberFormat="1" applyFont="1" applyFill="1" applyBorder="1" applyAlignment="1">
      <alignment horizontal="center"/>
    </xf>
    <xf numFmtId="38" fontId="7" fillId="0" borderId="7" xfId="0" applyNumberFormat="1" applyFont="1" applyFill="1" applyBorder="1" applyAlignment="1">
      <alignment horizontal="center"/>
    </xf>
    <xf numFmtId="0" fontId="10" fillId="0" borderId="4" xfId="0" quotePrefix="1" applyFont="1" applyFill="1" applyBorder="1" applyAlignment="1" applyProtection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9" xfId="0" applyBorder="1" applyAlignment="1"/>
    <xf numFmtId="0" fontId="0" fillId="0" borderId="11" xfId="0" applyBorder="1" applyAlignment="1">
      <alignment horizontal="center" vertical="center"/>
    </xf>
    <xf numFmtId="0" fontId="0" fillId="0" borderId="13" xfId="0" applyBorder="1" applyAlignment="1"/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9" xfId="0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7" fillId="0" borderId="0" xfId="0" applyNumberFormat="1" applyFont="1" applyFill="1" applyBorder="1" applyAlignment="1">
      <alignment horizontal="center"/>
    </xf>
    <xf numFmtId="38" fontId="7" fillId="0" borderId="4" xfId="0" applyNumberFormat="1" applyFont="1" applyFill="1" applyBorder="1" applyAlignment="1">
      <alignment horizontal="center"/>
    </xf>
    <xf numFmtId="0" fontId="11" fillId="0" borderId="0" xfId="0" applyFont="1" applyAlignment="1"/>
    <xf numFmtId="0" fontId="12" fillId="0" borderId="4" xfId="0" applyFont="1" applyFill="1" applyBorder="1"/>
    <xf numFmtId="38" fontId="4" fillId="0" borderId="7" xfId="2" applyFont="1" applyBorder="1" applyAlignment="1">
      <alignment horizontal="center"/>
    </xf>
    <xf numFmtId="0" fontId="9" fillId="0" borderId="10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38" fontId="7" fillId="0" borderId="12" xfId="0" applyNumberFormat="1" applyFont="1" applyFill="1" applyBorder="1" applyAlignment="1">
      <alignment horizontal="center"/>
    </xf>
    <xf numFmtId="38" fontId="7" fillId="0" borderId="13" xfId="0" applyNumberFormat="1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 vertical="center"/>
    </xf>
    <xf numFmtId="38" fontId="4" fillId="0" borderId="10" xfId="2" applyFont="1" applyBorder="1" applyAlignment="1">
      <alignment horizontal="right"/>
    </xf>
    <xf numFmtId="38" fontId="4" fillId="0" borderId="4" xfId="2" applyFont="1" applyBorder="1" applyAlignment="1">
      <alignment horizontal="right"/>
    </xf>
    <xf numFmtId="38" fontId="4" fillId="0" borderId="4" xfId="2" applyFont="1" applyBorder="1" applyAlignment="1">
      <alignment horizontal="center"/>
    </xf>
    <xf numFmtId="38" fontId="7" fillId="0" borderId="1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38" fontId="7" fillId="0" borderId="4" xfId="2" applyFont="1" applyBorder="1" applyAlignment="1">
      <alignment horizontal="right"/>
    </xf>
    <xf numFmtId="38" fontId="4" fillId="0" borderId="8" xfId="2" applyFont="1" applyBorder="1" applyAlignment="1">
      <alignment horizontal="center"/>
    </xf>
    <xf numFmtId="38" fontId="7" fillId="0" borderId="5" xfId="2" applyFont="1" applyFill="1" applyBorder="1" applyAlignment="1">
      <alignment horizontal="center"/>
    </xf>
    <xf numFmtId="38" fontId="4" fillId="0" borderId="13" xfId="2" applyFont="1" applyBorder="1" applyAlignment="1">
      <alignment horizontal="center"/>
    </xf>
    <xf numFmtId="38" fontId="4" fillId="0" borderId="9" xfId="2" applyFont="1" applyBorder="1" applyAlignment="1">
      <alignment horizontal="center"/>
    </xf>
    <xf numFmtId="38" fontId="7" fillId="0" borderId="10" xfId="2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38" fontId="7" fillId="0" borderId="11" xfId="2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38" fontId="13" fillId="0" borderId="6" xfId="2" quotePrefix="1" applyFont="1" applyFill="1" applyBorder="1" applyAlignment="1" applyProtection="1">
      <alignment horizontal="center"/>
    </xf>
    <xf numFmtId="38" fontId="13" fillId="0" borderId="7" xfId="2" quotePrefix="1" applyFont="1" applyFill="1" applyBorder="1" applyAlignment="1" applyProtection="1">
      <alignment horizontal="center"/>
    </xf>
    <xf numFmtId="0" fontId="4" fillId="0" borderId="9" xfId="0" applyFont="1" applyBorder="1" applyAlignment="1">
      <alignment horizontal="center"/>
    </xf>
    <xf numFmtId="38" fontId="13" fillId="0" borderId="0" xfId="2" quotePrefix="1" applyFont="1" applyFill="1" applyBorder="1" applyAlignment="1" applyProtection="1">
      <alignment horizontal="center"/>
    </xf>
    <xf numFmtId="38" fontId="13" fillId="0" borderId="4" xfId="2" quotePrefix="1" applyFont="1" applyFill="1" applyBorder="1" applyAlignment="1" applyProtection="1">
      <alignment horizontal="center"/>
    </xf>
    <xf numFmtId="0" fontId="9" fillId="0" borderId="4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38" fontId="13" fillId="0" borderId="10" xfId="2" quotePrefix="1" applyFont="1" applyFill="1" applyBorder="1" applyAlignment="1" applyProtection="1">
      <alignment horizontal="center"/>
    </xf>
    <xf numFmtId="0" fontId="3" fillId="0" borderId="0" xfId="0" applyFont="1" applyFill="1" applyBorder="1"/>
    <xf numFmtId="0" fontId="3" fillId="0" borderId="10" xfId="0" applyFont="1" applyFill="1" applyBorder="1"/>
    <xf numFmtId="0" fontId="0" fillId="0" borderId="14" xfId="0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Alignment="1">
      <alignment horizontal="right"/>
    </xf>
    <xf numFmtId="38" fontId="4" fillId="0" borderId="4" xfId="2" applyFont="1" applyBorder="1" applyAlignment="1"/>
    <xf numFmtId="0" fontId="0" fillId="0" borderId="4" xfId="0" applyBorder="1" applyAlignment="1"/>
    <xf numFmtId="0" fontId="12" fillId="0" borderId="0" xfId="0" applyFont="1" applyFill="1"/>
    <xf numFmtId="0" fontId="0" fillId="0" borderId="14" xfId="0" applyBorder="1" applyAlignment="1"/>
    <xf numFmtId="0" fontId="3" fillId="0" borderId="0" xfId="0" applyFont="1" applyFill="1" applyBorder="1" applyAlignment="1">
      <alignment horizontal="right"/>
    </xf>
    <xf numFmtId="0" fontId="0" fillId="0" borderId="6" xfId="0" applyBorder="1" applyAlignment="1"/>
    <xf numFmtId="0" fontId="6" fillId="0" borderId="6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38" fontId="13" fillId="0" borderId="11" xfId="2" quotePrefix="1" applyFont="1" applyFill="1" applyBorder="1" applyAlignment="1" applyProtection="1">
      <alignment horizontal="center"/>
    </xf>
    <xf numFmtId="38" fontId="13" fillId="0" borderId="12" xfId="2" quotePrefix="1" applyFont="1" applyFill="1" applyBorder="1" applyAlignment="1" applyProtection="1">
      <alignment horizontal="center"/>
    </xf>
    <xf numFmtId="38" fontId="13" fillId="0" borderId="13" xfId="2" quotePrefix="1" applyFont="1" applyFill="1" applyBorder="1" applyAlignment="1" applyProtection="1">
      <alignment horizontal="center"/>
    </xf>
    <xf numFmtId="177" fontId="11" fillId="0" borderId="0" xfId="0" applyNumberFormat="1" applyFont="1" applyBorder="1" applyAlignment="1">
      <alignment vertical="center"/>
    </xf>
    <xf numFmtId="38" fontId="4" fillId="0" borderId="14" xfId="2" applyFont="1" applyBorder="1" applyAlignment="1">
      <alignment horizontal="center"/>
    </xf>
    <xf numFmtId="0" fontId="10" fillId="0" borderId="0" xfId="0" quotePrefix="1" applyFont="1" applyFill="1" applyBorder="1" applyAlignment="1" applyProtection="1"/>
    <xf numFmtId="0" fontId="12" fillId="0" borderId="0" xfId="0" applyFont="1" applyFill="1" applyBorder="1"/>
    <xf numFmtId="0" fontId="6" fillId="0" borderId="14" xfId="0" applyFont="1" applyFill="1" applyBorder="1" applyAlignment="1" applyProtection="1">
      <alignment horizontal="center"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M52"/>
  <sheetViews>
    <sheetView tabSelected="1" view="pageBreakPreview" topLeftCell="A24" zoomScaleSheetLayoutView="100" workbookViewId="0">
      <pane ySplit="10" topLeftCell="A46" activePane="bottomLeft" state="frozen"/>
      <selection pane="bottomLeft" activeCell="AM52" sqref="AM52"/>
    </sheetView>
  </sheetViews>
  <sheetFormatPr defaultColWidth="8.875" defaultRowHeight="18" customHeight="1"/>
  <cols>
    <col min="1" max="1" width="1.25" style="1" customWidth="1"/>
    <col min="2" max="2" width="9.375" style="2" customWidth="1"/>
    <col min="3" max="3" width="3.625" style="1" customWidth="1"/>
    <col min="4" max="4" width="3.875" style="1" customWidth="1"/>
    <col min="5" max="5" width="2.25" style="1" customWidth="1"/>
    <col min="6" max="6" width="3.125" style="1" customWidth="1"/>
    <col min="7" max="7" width="2" style="1" customWidth="1"/>
    <col min="8" max="8" width="1.75" style="1" customWidth="1"/>
    <col min="9" max="9" width="2.75" style="1" customWidth="1"/>
    <col min="10" max="12" width="2.25" style="1" customWidth="1"/>
    <col min="13" max="13" width="2" style="1" customWidth="1"/>
    <col min="14" max="14" width="3.25" style="1" customWidth="1"/>
    <col min="15" max="15" width="1.625" style="1" customWidth="1"/>
    <col min="16" max="16" width="1" style="1" customWidth="1"/>
    <col min="17" max="18" width="0.75" style="1" customWidth="1"/>
    <col min="19" max="19" width="2.25" style="1" customWidth="1"/>
    <col min="20" max="20" width="2.125" style="1" customWidth="1"/>
    <col min="21" max="21" width="2.75" style="1" customWidth="1"/>
    <col min="22" max="22" width="2.25" style="1" customWidth="1"/>
    <col min="23" max="25" width="2.125" style="1" customWidth="1"/>
    <col min="26" max="26" width="2" style="1" customWidth="1"/>
    <col min="27" max="27" width="1.75" style="1" customWidth="1"/>
    <col min="28" max="28" width="2.375" style="1" customWidth="1"/>
    <col min="29" max="29" width="2" style="1" customWidth="1"/>
    <col min="30" max="30" width="1.75" style="1" customWidth="1"/>
    <col min="31" max="31" width="3.625" style="1" customWidth="1"/>
    <col min="32" max="32" width="4" style="1" customWidth="1"/>
    <col min="33" max="33" width="2" style="1" customWidth="1"/>
    <col min="34" max="34" width="2.25" style="1" customWidth="1"/>
    <col min="35" max="35" width="2.125" style="1" customWidth="1"/>
    <col min="36" max="36" width="1.75" style="1" customWidth="1"/>
    <col min="37" max="37" width="2" style="1" customWidth="1"/>
    <col min="38" max="39" width="2.25" style="1" customWidth="1"/>
    <col min="40" max="40" width="1.75" style="1" customWidth="1"/>
    <col min="41" max="41" width="2.25" style="1" customWidth="1"/>
    <col min="42" max="42" width="2.625" style="1" customWidth="1"/>
    <col min="43" max="43" width="1.375" style="1" customWidth="1"/>
    <col min="44" max="44" width="1.5" style="1" customWidth="1"/>
    <col min="45" max="46" width="2.125" style="1" customWidth="1"/>
    <col min="47" max="47" width="2.375" style="1" customWidth="1"/>
    <col min="48" max="48" width="2.25" style="1" customWidth="1"/>
    <col min="49" max="52" width="1.75" style="1" customWidth="1"/>
    <col min="53" max="53" width="1.5" style="1" customWidth="1"/>
    <col min="54" max="55" width="1.75" style="1" customWidth="1"/>
    <col min="56" max="56" width="2.5" style="1" customWidth="1"/>
    <col min="57" max="16384" width="8.875" style="1"/>
  </cols>
  <sheetData>
    <row r="1" spans="2:47" ht="19.5" customHeight="1">
      <c r="B1" s="4" t="s">
        <v>53</v>
      </c>
      <c r="C1" s="4"/>
      <c r="D1" s="4"/>
      <c r="E1" s="55"/>
      <c r="F1" s="55"/>
      <c r="G1" s="55"/>
      <c r="H1" s="55"/>
      <c r="I1" s="55"/>
      <c r="J1" s="55"/>
      <c r="K1" s="55"/>
      <c r="L1" s="55"/>
      <c r="S1" s="99"/>
      <c r="T1" s="99"/>
      <c r="U1" s="99"/>
      <c r="V1" s="103"/>
      <c r="AG1" s="99"/>
      <c r="AH1" s="99"/>
      <c r="AI1" s="99"/>
      <c r="AJ1" s="103"/>
    </row>
    <row r="2" spans="2:47" ht="9" customHeight="1">
      <c r="B2" s="4"/>
      <c r="C2" s="4"/>
      <c r="D2" s="4"/>
      <c r="E2" s="55"/>
      <c r="F2" s="55"/>
      <c r="G2" s="55"/>
      <c r="H2" s="55"/>
      <c r="I2" s="55"/>
      <c r="J2" s="55"/>
      <c r="K2" s="55"/>
      <c r="L2" s="55"/>
      <c r="S2" s="99"/>
      <c r="T2" s="99"/>
      <c r="U2" s="99"/>
      <c r="V2" s="103"/>
      <c r="AG2" s="99"/>
      <c r="AH2" s="99"/>
      <c r="AI2" s="99"/>
      <c r="AJ2" s="103"/>
    </row>
    <row r="3" spans="2:47" ht="14.25" customHeight="1">
      <c r="B3" s="5"/>
      <c r="D3" s="37"/>
      <c r="E3" s="56"/>
      <c r="F3" s="56"/>
      <c r="G3" s="56"/>
      <c r="H3" s="56"/>
      <c r="I3" s="79"/>
      <c r="J3" s="79"/>
      <c r="K3" s="79"/>
      <c r="L3" s="78" t="s">
        <v>45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105"/>
      <c r="Y3" s="105"/>
      <c r="AF3" s="117"/>
      <c r="AG3" s="118"/>
      <c r="AH3" s="118"/>
      <c r="AI3" s="118"/>
      <c r="AJ3" s="118"/>
      <c r="AK3" s="105"/>
      <c r="AL3" s="105"/>
      <c r="AM3" s="105"/>
      <c r="AP3" s="117"/>
      <c r="AQ3" s="117"/>
      <c r="AR3" s="117"/>
      <c r="AS3" s="105"/>
      <c r="AT3" s="105"/>
      <c r="AU3" s="105"/>
    </row>
    <row r="4" spans="2:47" s="3" customFormat="1" ht="18" customHeight="1">
      <c r="B4" s="6" t="s">
        <v>39</v>
      </c>
      <c r="C4" s="22" t="s">
        <v>21</v>
      </c>
      <c r="D4" s="38"/>
      <c r="E4" s="38"/>
      <c r="F4" s="38"/>
      <c r="G4" s="38"/>
      <c r="H4" s="38"/>
      <c r="I4" s="44"/>
      <c r="J4" s="44"/>
      <c r="K4" s="44"/>
      <c r="L4" s="22" t="s">
        <v>19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104"/>
      <c r="X4" s="106"/>
      <c r="Y4" s="108"/>
    </row>
    <row r="5" spans="2:47" s="3" customFormat="1" ht="18" customHeight="1">
      <c r="B5" s="7"/>
      <c r="C5" s="23" t="s">
        <v>4</v>
      </c>
      <c r="D5" s="39"/>
      <c r="E5" s="23" t="s">
        <v>23</v>
      </c>
      <c r="F5" s="63"/>
      <c r="G5" s="63"/>
      <c r="H5" s="39"/>
      <c r="I5" s="23" t="s">
        <v>24</v>
      </c>
      <c r="J5" s="63"/>
      <c r="K5" s="39"/>
      <c r="L5" s="22" t="s">
        <v>4</v>
      </c>
      <c r="M5" s="38"/>
      <c r="N5" s="93"/>
      <c r="O5" s="22" t="s">
        <v>23</v>
      </c>
      <c r="P5" s="38"/>
      <c r="Q5" s="38"/>
      <c r="R5" s="38"/>
      <c r="S5" s="38"/>
      <c r="T5" s="93"/>
      <c r="U5" s="22" t="s">
        <v>24</v>
      </c>
      <c r="V5" s="38"/>
      <c r="W5" s="38"/>
      <c r="X5" s="107"/>
      <c r="Y5" s="109"/>
    </row>
    <row r="6" spans="2:47" s="3" customFormat="1" ht="16.5" customHeight="1">
      <c r="B6" s="8" t="s">
        <v>13</v>
      </c>
      <c r="C6" s="24">
        <v>59</v>
      </c>
      <c r="D6" s="40"/>
      <c r="E6" s="24">
        <v>878</v>
      </c>
      <c r="F6" s="64"/>
      <c r="G6" s="64"/>
      <c r="H6" s="40"/>
      <c r="I6" s="24">
        <v>819</v>
      </c>
      <c r="J6" s="64"/>
      <c r="K6" s="40"/>
      <c r="L6" s="31" t="s">
        <v>27</v>
      </c>
      <c r="M6" s="90"/>
      <c r="N6" s="40"/>
      <c r="O6" s="24">
        <v>352</v>
      </c>
      <c r="P6" s="90"/>
      <c r="Q6" s="90"/>
      <c r="R6" s="90"/>
      <c r="S6" s="90"/>
      <c r="T6" s="40"/>
      <c r="U6" s="24">
        <v>380</v>
      </c>
      <c r="V6" s="90"/>
      <c r="W6" s="90"/>
      <c r="X6" s="26"/>
      <c r="Y6" s="43"/>
      <c r="Z6" s="110"/>
      <c r="AB6" s="115"/>
      <c r="AC6" s="115"/>
      <c r="AD6" s="115"/>
      <c r="AE6" s="110"/>
      <c r="AG6" s="115"/>
      <c r="AH6" s="115"/>
      <c r="AI6" s="115"/>
      <c r="AK6" s="115"/>
      <c r="AL6" s="115"/>
    </row>
    <row r="7" spans="2:47" s="3" customFormat="1" ht="16.5" customHeight="1">
      <c r="B7" s="8" t="s">
        <v>25</v>
      </c>
      <c r="C7" s="25" t="s">
        <v>57</v>
      </c>
      <c r="D7" s="41"/>
      <c r="E7" s="26">
        <v>797</v>
      </c>
      <c r="F7" s="29"/>
      <c r="G7" s="29"/>
      <c r="H7" s="41"/>
      <c r="I7" s="26">
        <v>880</v>
      </c>
      <c r="J7" s="29"/>
      <c r="K7" s="41"/>
      <c r="L7" s="25" t="s">
        <v>29</v>
      </c>
      <c r="M7" s="43"/>
      <c r="N7" s="41"/>
      <c r="O7" s="26">
        <v>322</v>
      </c>
      <c r="P7" s="91"/>
      <c r="Q7" s="91"/>
      <c r="R7" s="91"/>
      <c r="S7" s="91"/>
      <c r="T7" s="41"/>
      <c r="U7" s="26">
        <v>388</v>
      </c>
      <c r="V7" s="91"/>
      <c r="W7" s="91"/>
      <c r="X7" s="26"/>
      <c r="Y7" s="43"/>
      <c r="Z7" s="110"/>
      <c r="AB7" s="115"/>
      <c r="AC7" s="115"/>
      <c r="AD7" s="115"/>
      <c r="AE7" s="110"/>
      <c r="AG7" s="115"/>
      <c r="AH7" s="115"/>
      <c r="AI7" s="115"/>
      <c r="AK7" s="115"/>
      <c r="AL7" s="115"/>
    </row>
    <row r="8" spans="2:47" s="3" customFormat="1" ht="16.5" customHeight="1">
      <c r="B8" s="8" t="s">
        <v>30</v>
      </c>
      <c r="C8" s="26">
        <v>282</v>
      </c>
      <c r="D8" s="41"/>
      <c r="E8" s="26">
        <v>1079</v>
      </c>
      <c r="F8" s="29"/>
      <c r="G8" s="29"/>
      <c r="H8" s="41"/>
      <c r="I8" s="26">
        <v>797</v>
      </c>
      <c r="J8" s="29"/>
      <c r="K8" s="41"/>
      <c r="L8" s="25" t="s">
        <v>31</v>
      </c>
      <c r="M8" s="43"/>
      <c r="N8" s="41"/>
      <c r="O8" s="26">
        <v>374</v>
      </c>
      <c r="P8" s="91"/>
      <c r="Q8" s="91"/>
      <c r="R8" s="91"/>
      <c r="S8" s="91"/>
      <c r="T8" s="41"/>
      <c r="U8" s="26">
        <v>395</v>
      </c>
      <c r="V8" s="91"/>
      <c r="W8" s="91"/>
      <c r="X8" s="26"/>
      <c r="Y8" s="43"/>
      <c r="Z8" s="110"/>
      <c r="AB8" s="115"/>
      <c r="AC8" s="115"/>
      <c r="AD8" s="115"/>
      <c r="AE8" s="110"/>
      <c r="AG8" s="115"/>
      <c r="AH8" s="115"/>
      <c r="AI8" s="115"/>
      <c r="AK8" s="115"/>
      <c r="AL8" s="115"/>
    </row>
    <row r="9" spans="2:47" s="3" customFormat="1" ht="16.5" customHeight="1">
      <c r="B9" s="8" t="s">
        <v>1</v>
      </c>
      <c r="C9" s="26">
        <v>335</v>
      </c>
      <c r="D9" s="41"/>
      <c r="E9" s="26">
        <v>1172</v>
      </c>
      <c r="F9" s="29"/>
      <c r="G9" s="29"/>
      <c r="H9" s="41"/>
      <c r="I9" s="26">
        <v>837</v>
      </c>
      <c r="J9" s="29"/>
      <c r="K9" s="41"/>
      <c r="L9" s="26">
        <v>41</v>
      </c>
      <c r="M9" s="43"/>
      <c r="N9" s="41"/>
      <c r="O9" s="26">
        <v>395</v>
      </c>
      <c r="P9" s="91"/>
      <c r="Q9" s="91"/>
      <c r="R9" s="91"/>
      <c r="S9" s="91"/>
      <c r="T9" s="41"/>
      <c r="U9" s="26">
        <v>354</v>
      </c>
      <c r="V9" s="91"/>
      <c r="W9" s="91"/>
      <c r="X9" s="26"/>
      <c r="Y9" s="43"/>
      <c r="Z9" s="110"/>
      <c r="AB9" s="115"/>
      <c r="AC9" s="115"/>
      <c r="AD9" s="115"/>
      <c r="AE9" s="110"/>
      <c r="AG9" s="115"/>
      <c r="AH9" s="115"/>
      <c r="AI9" s="115"/>
      <c r="AK9" s="115"/>
      <c r="AL9" s="115"/>
    </row>
    <row r="10" spans="2:47" s="3" customFormat="1" ht="16.5" customHeight="1">
      <c r="B10" s="8" t="s">
        <v>3</v>
      </c>
      <c r="C10" s="26">
        <v>197</v>
      </c>
      <c r="D10" s="41"/>
      <c r="E10" s="26">
        <v>1139</v>
      </c>
      <c r="F10" s="29"/>
      <c r="G10" s="29"/>
      <c r="H10" s="41"/>
      <c r="I10" s="26">
        <v>942</v>
      </c>
      <c r="J10" s="29"/>
      <c r="K10" s="41"/>
      <c r="L10" s="25" t="s">
        <v>32</v>
      </c>
      <c r="M10" s="43"/>
      <c r="N10" s="41"/>
      <c r="O10" s="26">
        <v>356</v>
      </c>
      <c r="P10" s="91"/>
      <c r="Q10" s="91"/>
      <c r="R10" s="91"/>
      <c r="S10" s="91"/>
      <c r="T10" s="41"/>
      <c r="U10" s="26">
        <v>432</v>
      </c>
      <c r="V10" s="91"/>
      <c r="W10" s="91"/>
      <c r="X10" s="26"/>
      <c r="Y10" s="43"/>
      <c r="Z10" s="110"/>
      <c r="AB10" s="115"/>
      <c r="AC10" s="115"/>
      <c r="AD10" s="115"/>
      <c r="AE10" s="110"/>
      <c r="AG10" s="115"/>
      <c r="AH10" s="115"/>
      <c r="AI10" s="115"/>
      <c r="AK10" s="115"/>
      <c r="AL10" s="115"/>
    </row>
    <row r="11" spans="2:47" s="3" customFormat="1" ht="16.5" customHeight="1">
      <c r="B11" s="8" t="s">
        <v>8</v>
      </c>
      <c r="C11" s="26">
        <v>272</v>
      </c>
      <c r="D11" s="41"/>
      <c r="E11" s="26">
        <v>1212</v>
      </c>
      <c r="F11" s="29"/>
      <c r="G11" s="29"/>
      <c r="H11" s="41"/>
      <c r="I11" s="26">
        <v>940</v>
      </c>
      <c r="J11" s="29"/>
      <c r="K11" s="41"/>
      <c r="L11" s="26">
        <v>56</v>
      </c>
      <c r="M11" s="43"/>
      <c r="N11" s="41"/>
      <c r="O11" s="26">
        <v>446</v>
      </c>
      <c r="P11" s="91"/>
      <c r="Q11" s="91"/>
      <c r="R11" s="91"/>
      <c r="S11" s="91"/>
      <c r="T11" s="41"/>
      <c r="U11" s="26">
        <v>390</v>
      </c>
      <c r="V11" s="91"/>
      <c r="W11" s="91"/>
      <c r="X11" s="26"/>
      <c r="Y11" s="43"/>
      <c r="Z11" s="110"/>
      <c r="AB11" s="115"/>
      <c r="AC11" s="115"/>
      <c r="AD11" s="115"/>
      <c r="AE11" s="110"/>
      <c r="AG11" s="115"/>
      <c r="AH11" s="115"/>
      <c r="AI11" s="115"/>
      <c r="AK11" s="115"/>
      <c r="AL11" s="115"/>
    </row>
    <row r="12" spans="2:47" s="3" customFormat="1" ht="16.5" customHeight="1">
      <c r="B12" s="8" t="s">
        <v>7</v>
      </c>
      <c r="C12" s="26">
        <v>444</v>
      </c>
      <c r="D12" s="41"/>
      <c r="E12" s="26">
        <v>1452</v>
      </c>
      <c r="F12" s="29"/>
      <c r="G12" s="29"/>
      <c r="H12" s="41"/>
      <c r="I12" s="26">
        <v>1008</v>
      </c>
      <c r="J12" s="29"/>
      <c r="K12" s="41"/>
      <c r="L12" s="26">
        <v>84</v>
      </c>
      <c r="M12" s="91"/>
      <c r="N12" s="41"/>
      <c r="O12" s="26">
        <v>510</v>
      </c>
      <c r="P12" s="91"/>
      <c r="Q12" s="91"/>
      <c r="R12" s="91"/>
      <c r="S12" s="91"/>
      <c r="T12" s="41"/>
      <c r="U12" s="26">
        <v>426</v>
      </c>
      <c r="V12" s="91"/>
      <c r="W12" s="91"/>
      <c r="X12" s="26"/>
      <c r="Y12" s="43"/>
      <c r="Z12" s="110"/>
      <c r="AB12" s="115"/>
      <c r="AC12" s="115"/>
      <c r="AD12" s="115"/>
      <c r="AE12" s="110"/>
      <c r="AG12" s="115"/>
      <c r="AH12" s="115"/>
      <c r="AI12" s="115"/>
      <c r="AK12" s="115"/>
      <c r="AL12" s="115"/>
    </row>
    <row r="13" spans="2:47" s="3" customFormat="1" ht="16.5" customHeight="1">
      <c r="B13" s="8" t="s">
        <v>9</v>
      </c>
      <c r="C13" s="26">
        <v>183</v>
      </c>
      <c r="D13" s="41"/>
      <c r="E13" s="26">
        <v>1210</v>
      </c>
      <c r="F13" s="29"/>
      <c r="G13" s="29"/>
      <c r="H13" s="41"/>
      <c r="I13" s="26">
        <v>1027</v>
      </c>
      <c r="J13" s="29"/>
      <c r="K13" s="41"/>
      <c r="L13" s="25" t="s">
        <v>33</v>
      </c>
      <c r="M13" s="91"/>
      <c r="N13" s="41"/>
      <c r="O13" s="26">
        <v>520</v>
      </c>
      <c r="P13" s="91"/>
      <c r="Q13" s="91"/>
      <c r="R13" s="91"/>
      <c r="S13" s="91"/>
      <c r="T13" s="41"/>
      <c r="U13" s="26">
        <v>607</v>
      </c>
      <c r="V13" s="91"/>
      <c r="W13" s="91"/>
      <c r="X13" s="26"/>
      <c r="Y13" s="43"/>
      <c r="Z13" s="110"/>
      <c r="AB13" s="115"/>
      <c r="AC13" s="115"/>
      <c r="AD13" s="115"/>
      <c r="AE13" s="110"/>
      <c r="AG13" s="115"/>
      <c r="AH13" s="115"/>
      <c r="AI13" s="115"/>
      <c r="AK13" s="115"/>
      <c r="AL13" s="115"/>
    </row>
    <row r="14" spans="2:47" s="3" customFormat="1" ht="16.5" customHeight="1">
      <c r="B14" s="8" t="s">
        <v>59</v>
      </c>
      <c r="C14" s="26">
        <v>198</v>
      </c>
      <c r="D14" s="41"/>
      <c r="E14" s="26">
        <v>1184</v>
      </c>
      <c r="F14" s="29"/>
      <c r="G14" s="29"/>
      <c r="H14" s="41"/>
      <c r="I14" s="26">
        <v>986</v>
      </c>
      <c r="J14" s="29"/>
      <c r="K14" s="41"/>
      <c r="L14" s="26">
        <v>108</v>
      </c>
      <c r="M14" s="91"/>
      <c r="N14" s="41"/>
      <c r="O14" s="26">
        <v>538</v>
      </c>
      <c r="P14" s="91"/>
      <c r="Q14" s="91"/>
      <c r="R14" s="91"/>
      <c r="S14" s="91"/>
      <c r="T14" s="41"/>
      <c r="U14" s="26">
        <v>430</v>
      </c>
      <c r="V14" s="91"/>
      <c r="W14" s="91"/>
      <c r="X14" s="26"/>
      <c r="Y14" s="43"/>
      <c r="Z14" s="110"/>
      <c r="AB14" s="115"/>
      <c r="AC14" s="115"/>
      <c r="AD14" s="115"/>
      <c r="AE14" s="110"/>
      <c r="AG14" s="115"/>
      <c r="AH14" s="115"/>
      <c r="AI14" s="115"/>
      <c r="AK14" s="115"/>
      <c r="AL14" s="115"/>
    </row>
    <row r="15" spans="2:47" s="3" customFormat="1" ht="16.5" customHeight="1">
      <c r="B15" s="8" t="s">
        <v>6</v>
      </c>
      <c r="C15" s="26">
        <v>354</v>
      </c>
      <c r="D15" s="41"/>
      <c r="E15" s="26">
        <v>1403</v>
      </c>
      <c r="F15" s="29"/>
      <c r="G15" s="29"/>
      <c r="H15" s="41"/>
      <c r="I15" s="26">
        <v>1049</v>
      </c>
      <c r="J15" s="29"/>
      <c r="K15" s="41"/>
      <c r="L15" s="26">
        <v>139</v>
      </c>
      <c r="M15" s="91"/>
      <c r="N15" s="41"/>
      <c r="O15" s="26">
        <v>595</v>
      </c>
      <c r="P15" s="91"/>
      <c r="Q15" s="91"/>
      <c r="R15" s="91"/>
      <c r="S15" s="91"/>
      <c r="T15" s="41"/>
      <c r="U15" s="26">
        <v>456</v>
      </c>
      <c r="V15" s="91"/>
      <c r="W15" s="91"/>
      <c r="X15" s="26"/>
      <c r="Y15" s="43"/>
      <c r="Z15" s="110"/>
      <c r="AB15" s="115"/>
      <c r="AC15" s="115"/>
      <c r="AD15" s="115"/>
      <c r="AE15" s="110"/>
      <c r="AG15" s="115"/>
      <c r="AH15" s="115"/>
      <c r="AI15" s="115"/>
      <c r="AK15" s="115"/>
      <c r="AL15" s="115"/>
    </row>
    <row r="16" spans="2:47" s="3" customFormat="1" ht="16.5" customHeight="1">
      <c r="B16" s="8" t="s">
        <v>5</v>
      </c>
      <c r="C16" s="26">
        <v>237</v>
      </c>
      <c r="D16" s="41"/>
      <c r="E16" s="26">
        <v>1330</v>
      </c>
      <c r="F16" s="29"/>
      <c r="G16" s="29"/>
      <c r="H16" s="41"/>
      <c r="I16" s="26">
        <v>1093</v>
      </c>
      <c r="J16" s="29"/>
      <c r="K16" s="41"/>
      <c r="L16" s="25" t="s">
        <v>34</v>
      </c>
      <c r="M16" s="91"/>
      <c r="N16" s="41"/>
      <c r="O16" s="26">
        <v>429</v>
      </c>
      <c r="P16" s="91"/>
      <c r="Q16" s="91"/>
      <c r="R16" s="91"/>
      <c r="S16" s="91"/>
      <c r="T16" s="41"/>
      <c r="U16" s="26">
        <v>433</v>
      </c>
      <c r="V16" s="91"/>
      <c r="W16" s="91"/>
      <c r="X16" s="26"/>
      <c r="Y16" s="43"/>
      <c r="Z16" s="110"/>
      <c r="AB16" s="115"/>
      <c r="AC16" s="115"/>
      <c r="AD16" s="115"/>
      <c r="AE16" s="110"/>
      <c r="AG16" s="115"/>
      <c r="AH16" s="115"/>
      <c r="AI16" s="115"/>
      <c r="AK16" s="115"/>
      <c r="AL16" s="115"/>
    </row>
    <row r="17" spans="2:56" s="3" customFormat="1" ht="16.5" customHeight="1">
      <c r="B17" s="8" t="s">
        <v>60</v>
      </c>
      <c r="C17" s="26">
        <v>377</v>
      </c>
      <c r="D17" s="41"/>
      <c r="E17" s="26">
        <v>1376</v>
      </c>
      <c r="F17" s="29"/>
      <c r="G17" s="29"/>
      <c r="H17" s="41"/>
      <c r="I17" s="26">
        <v>999</v>
      </c>
      <c r="J17" s="29"/>
      <c r="K17" s="41"/>
      <c r="L17" s="26">
        <v>30</v>
      </c>
      <c r="M17" s="91"/>
      <c r="N17" s="41"/>
      <c r="O17" s="26">
        <v>475</v>
      </c>
      <c r="P17" s="91"/>
      <c r="Q17" s="91"/>
      <c r="R17" s="91"/>
      <c r="S17" s="91"/>
      <c r="T17" s="41"/>
      <c r="U17" s="26">
        <v>445</v>
      </c>
      <c r="V17" s="91"/>
      <c r="W17" s="91"/>
      <c r="X17" s="26"/>
      <c r="Y17" s="43"/>
      <c r="Z17" s="110"/>
      <c r="AB17" s="115"/>
      <c r="AC17" s="115"/>
      <c r="AD17" s="115"/>
      <c r="AE17" s="110"/>
      <c r="AG17" s="115"/>
      <c r="AH17" s="115"/>
      <c r="AI17" s="115"/>
      <c r="AK17" s="115"/>
      <c r="AL17" s="115"/>
    </row>
    <row r="18" spans="2:56" s="3" customFormat="1" ht="16.5" customHeight="1">
      <c r="B18" s="9" t="s">
        <v>10</v>
      </c>
      <c r="C18" s="27">
        <v>250</v>
      </c>
      <c r="D18" s="42"/>
      <c r="E18" s="27">
        <v>1412</v>
      </c>
      <c r="F18" s="65"/>
      <c r="G18" s="65"/>
      <c r="H18" s="42"/>
      <c r="I18" s="27">
        <v>1162</v>
      </c>
      <c r="J18" s="65"/>
      <c r="K18" s="42"/>
      <c r="L18" s="32" t="s">
        <v>35</v>
      </c>
      <c r="M18" s="92"/>
      <c r="N18" s="42"/>
      <c r="O18" s="27">
        <v>442</v>
      </c>
      <c r="P18" s="92"/>
      <c r="Q18" s="92"/>
      <c r="R18" s="92"/>
      <c r="S18" s="92"/>
      <c r="T18" s="42"/>
      <c r="U18" s="27">
        <v>639</v>
      </c>
      <c r="V18" s="92"/>
      <c r="W18" s="42"/>
      <c r="X18" s="26"/>
      <c r="Y18" s="43"/>
      <c r="Z18" s="110"/>
      <c r="AB18" s="115"/>
      <c r="AC18" s="115"/>
      <c r="AD18" s="115"/>
      <c r="AE18" s="110"/>
      <c r="AG18" s="115"/>
      <c r="AH18" s="115"/>
      <c r="AI18" s="115"/>
      <c r="AK18" s="115"/>
      <c r="AL18" s="115"/>
    </row>
    <row r="19" spans="2:56" ht="15" customHeight="1">
      <c r="B19" s="10" t="s">
        <v>46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</row>
    <row r="20" spans="2:56" s="3" customFormat="1" ht="12.75" customHeight="1">
      <c r="B20" s="11"/>
      <c r="C20" s="29"/>
      <c r="D20" s="43"/>
      <c r="E20" s="29"/>
      <c r="F20" s="29"/>
      <c r="G20" s="29"/>
      <c r="H20" s="43"/>
      <c r="I20" s="29"/>
      <c r="J20" s="29"/>
      <c r="K20" s="43"/>
      <c r="L20" s="29"/>
      <c r="M20" s="29"/>
      <c r="N20" s="43"/>
      <c r="O20" s="43"/>
      <c r="P20" s="43"/>
      <c r="Q20" s="43"/>
      <c r="R20" s="43"/>
      <c r="S20" s="29"/>
      <c r="T20" s="101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1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65" t="s">
        <v>47</v>
      </c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</row>
    <row r="21" spans="2:56" s="3" customFormat="1" ht="15" customHeight="1">
      <c r="B21" s="6" t="s">
        <v>39</v>
      </c>
      <c r="C21" s="22" t="s">
        <v>21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22" t="s">
        <v>19</v>
      </c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119"/>
    </row>
    <row r="22" spans="2:56" s="3" customFormat="1" ht="15" customHeight="1">
      <c r="B22" s="12"/>
      <c r="C22" s="23" t="s">
        <v>4</v>
      </c>
      <c r="D22" s="45"/>
      <c r="E22" s="22" t="s">
        <v>23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93"/>
      <c r="S22" s="22" t="s">
        <v>24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23" t="s">
        <v>4</v>
      </c>
      <c r="AF22" s="45"/>
      <c r="AG22" s="22" t="s">
        <v>23</v>
      </c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93"/>
      <c r="AS22" s="22" t="s">
        <v>24</v>
      </c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119"/>
    </row>
    <row r="23" spans="2:56" s="3" customFormat="1" ht="15" customHeight="1">
      <c r="B23" s="13"/>
      <c r="C23" s="30"/>
      <c r="D23" s="46"/>
      <c r="E23" s="57" t="s">
        <v>16</v>
      </c>
      <c r="F23" s="66"/>
      <c r="G23" s="72"/>
      <c r="H23" s="75" t="s">
        <v>37</v>
      </c>
      <c r="I23" s="80"/>
      <c r="J23" s="81"/>
      <c r="K23" s="75" t="s">
        <v>36</v>
      </c>
      <c r="L23" s="80"/>
      <c r="M23" s="81"/>
      <c r="N23" s="70" t="s">
        <v>15</v>
      </c>
      <c r="O23" s="94"/>
      <c r="P23" s="94"/>
      <c r="Q23" s="94"/>
      <c r="R23" s="98"/>
      <c r="S23" s="57" t="s">
        <v>16</v>
      </c>
      <c r="T23" s="66"/>
      <c r="U23" s="72"/>
      <c r="V23" s="75" t="s">
        <v>37</v>
      </c>
      <c r="W23" s="80"/>
      <c r="X23" s="81"/>
      <c r="Y23" s="75" t="s">
        <v>36</v>
      </c>
      <c r="Z23" s="80"/>
      <c r="AA23" s="81"/>
      <c r="AB23" s="57" t="s">
        <v>15</v>
      </c>
      <c r="AC23" s="80"/>
      <c r="AD23" s="81"/>
      <c r="AE23" s="30"/>
      <c r="AF23" s="46"/>
      <c r="AG23" s="70" t="s">
        <v>16</v>
      </c>
      <c r="AH23" s="73"/>
      <c r="AI23" s="116"/>
      <c r="AJ23" s="83" t="s">
        <v>37</v>
      </c>
      <c r="AK23" s="94"/>
      <c r="AL23" s="98"/>
      <c r="AM23" s="83" t="s">
        <v>36</v>
      </c>
      <c r="AN23" s="94"/>
      <c r="AO23" s="98"/>
      <c r="AP23" s="70" t="s">
        <v>15</v>
      </c>
      <c r="AQ23" s="94"/>
      <c r="AR23" s="98"/>
      <c r="AS23" s="70" t="s">
        <v>16</v>
      </c>
      <c r="AT23" s="94"/>
      <c r="AU23" s="94"/>
      <c r="AV23" s="73" t="s">
        <v>37</v>
      </c>
      <c r="AW23" s="94"/>
      <c r="AX23" s="94"/>
      <c r="AY23" s="73" t="s">
        <v>36</v>
      </c>
      <c r="AZ23" s="94"/>
      <c r="BA23" s="94"/>
      <c r="BB23" s="73" t="s">
        <v>15</v>
      </c>
      <c r="BC23" s="94"/>
      <c r="BD23" s="98"/>
    </row>
    <row r="24" spans="2:56" s="3" customFormat="1" ht="16.5" customHeight="1">
      <c r="B24" s="14" t="s">
        <v>11</v>
      </c>
      <c r="C24" s="31">
        <v>282</v>
      </c>
      <c r="D24" s="47"/>
      <c r="E24" s="31">
        <v>1375</v>
      </c>
      <c r="F24" s="67"/>
      <c r="G24" s="67"/>
      <c r="H24" s="76">
        <v>427</v>
      </c>
      <c r="I24" s="76"/>
      <c r="J24" s="76"/>
      <c r="K24" s="76">
        <v>939</v>
      </c>
      <c r="L24" s="76"/>
      <c r="M24" s="76"/>
      <c r="N24" s="76">
        <v>9</v>
      </c>
      <c r="O24" s="76"/>
      <c r="P24" s="76"/>
      <c r="Q24" s="76"/>
      <c r="R24" s="47"/>
      <c r="S24" s="31">
        <v>1093</v>
      </c>
      <c r="T24" s="67"/>
      <c r="U24" s="67"/>
      <c r="V24" s="76">
        <v>422</v>
      </c>
      <c r="W24" s="76"/>
      <c r="X24" s="76"/>
      <c r="Y24" s="76">
        <v>668</v>
      </c>
      <c r="Z24" s="76"/>
      <c r="AA24" s="76"/>
      <c r="AB24" s="76">
        <v>3</v>
      </c>
      <c r="AC24" s="76"/>
      <c r="AD24" s="47"/>
      <c r="AE24" s="24" t="s">
        <v>48</v>
      </c>
      <c r="AF24" s="40"/>
      <c r="AG24" s="31">
        <v>434</v>
      </c>
      <c r="AH24" s="67"/>
      <c r="AI24" s="67"/>
      <c r="AJ24" s="76">
        <v>215</v>
      </c>
      <c r="AK24" s="76"/>
      <c r="AL24" s="76"/>
      <c r="AM24" s="76">
        <v>213</v>
      </c>
      <c r="AN24" s="76"/>
      <c r="AO24" s="76"/>
      <c r="AP24" s="76">
        <v>6</v>
      </c>
      <c r="AQ24" s="76"/>
      <c r="AR24" s="76"/>
      <c r="AS24" s="31">
        <v>466</v>
      </c>
      <c r="AT24" s="67"/>
      <c r="AU24" s="67"/>
      <c r="AV24" s="76">
        <v>202</v>
      </c>
      <c r="AW24" s="76"/>
      <c r="AX24" s="76"/>
      <c r="AY24" s="76">
        <v>248</v>
      </c>
      <c r="AZ24" s="76"/>
      <c r="BA24" s="76"/>
      <c r="BB24" s="76">
        <v>16</v>
      </c>
      <c r="BC24" s="76"/>
      <c r="BD24" s="47"/>
    </row>
    <row r="25" spans="2:56" s="3" customFormat="1" ht="16.5" customHeight="1">
      <c r="B25" s="15" t="s">
        <v>42</v>
      </c>
      <c r="C25" s="25">
        <v>283</v>
      </c>
      <c r="D25" s="48"/>
      <c r="E25" s="25">
        <v>1310</v>
      </c>
      <c r="F25" s="68"/>
      <c r="G25" s="68"/>
      <c r="H25" s="77">
        <v>410</v>
      </c>
      <c r="I25" s="77"/>
      <c r="J25" s="77"/>
      <c r="K25" s="77">
        <v>894</v>
      </c>
      <c r="L25" s="77"/>
      <c r="M25" s="77"/>
      <c r="N25" s="77">
        <v>6</v>
      </c>
      <c r="O25" s="77"/>
      <c r="P25" s="77"/>
      <c r="Q25" s="77"/>
      <c r="R25" s="48"/>
      <c r="S25" s="25">
        <v>1027</v>
      </c>
      <c r="T25" s="68"/>
      <c r="U25" s="68"/>
      <c r="V25" s="77">
        <v>372</v>
      </c>
      <c r="W25" s="77"/>
      <c r="X25" s="77"/>
      <c r="Y25" s="77">
        <v>629</v>
      </c>
      <c r="Z25" s="77"/>
      <c r="AA25" s="77"/>
      <c r="AB25" s="77">
        <v>26</v>
      </c>
      <c r="AC25" s="77"/>
      <c r="AD25" s="48"/>
      <c r="AE25" s="26" t="s">
        <v>49</v>
      </c>
      <c r="AF25" s="41"/>
      <c r="AG25" s="25">
        <v>437</v>
      </c>
      <c r="AH25" s="68"/>
      <c r="AI25" s="68"/>
      <c r="AJ25" s="77">
        <v>214</v>
      </c>
      <c r="AK25" s="77"/>
      <c r="AL25" s="77"/>
      <c r="AM25" s="77">
        <v>220</v>
      </c>
      <c r="AN25" s="77"/>
      <c r="AO25" s="77"/>
      <c r="AP25" s="77">
        <v>3</v>
      </c>
      <c r="AQ25" s="77"/>
      <c r="AR25" s="48"/>
      <c r="AS25" s="25">
        <v>443</v>
      </c>
      <c r="AT25" s="68"/>
      <c r="AU25" s="68"/>
      <c r="AV25" s="77">
        <v>204</v>
      </c>
      <c r="AW25" s="77"/>
      <c r="AX25" s="77"/>
      <c r="AY25" s="77">
        <v>237</v>
      </c>
      <c r="AZ25" s="77"/>
      <c r="BA25" s="77"/>
      <c r="BB25" s="77">
        <v>2</v>
      </c>
      <c r="BC25" s="77"/>
      <c r="BD25" s="48"/>
    </row>
    <row r="26" spans="2:56" s="3" customFormat="1" ht="16.5" customHeight="1">
      <c r="B26" s="15" t="s">
        <v>12</v>
      </c>
      <c r="C26" s="25">
        <v>175</v>
      </c>
      <c r="D26" s="48"/>
      <c r="E26" s="25">
        <v>1286</v>
      </c>
      <c r="F26" s="68"/>
      <c r="G26" s="68"/>
      <c r="H26" s="77">
        <v>357</v>
      </c>
      <c r="I26" s="77"/>
      <c r="J26" s="77"/>
      <c r="K26" s="77">
        <v>917</v>
      </c>
      <c r="L26" s="77"/>
      <c r="M26" s="77"/>
      <c r="N26" s="77">
        <v>12</v>
      </c>
      <c r="O26" s="77"/>
      <c r="P26" s="77"/>
      <c r="Q26" s="77"/>
      <c r="R26" s="48"/>
      <c r="S26" s="25">
        <v>1111</v>
      </c>
      <c r="T26" s="68"/>
      <c r="U26" s="68"/>
      <c r="V26" s="77">
        <v>374</v>
      </c>
      <c r="W26" s="77"/>
      <c r="X26" s="77"/>
      <c r="Y26" s="77">
        <v>661</v>
      </c>
      <c r="Z26" s="77"/>
      <c r="AA26" s="77"/>
      <c r="AB26" s="77">
        <v>76</v>
      </c>
      <c r="AC26" s="77"/>
      <c r="AD26" s="48"/>
      <c r="AE26" s="26" t="s">
        <v>34</v>
      </c>
      <c r="AF26" s="41"/>
      <c r="AG26" s="25">
        <v>401</v>
      </c>
      <c r="AH26" s="68"/>
      <c r="AI26" s="68"/>
      <c r="AJ26" s="77">
        <v>175</v>
      </c>
      <c r="AK26" s="77"/>
      <c r="AL26" s="77"/>
      <c r="AM26" s="77">
        <v>221</v>
      </c>
      <c r="AN26" s="77"/>
      <c r="AO26" s="77"/>
      <c r="AP26" s="77">
        <v>5</v>
      </c>
      <c r="AQ26" s="77"/>
      <c r="AR26" s="48"/>
      <c r="AS26" s="25">
        <v>405</v>
      </c>
      <c r="AT26" s="68"/>
      <c r="AU26" s="68"/>
      <c r="AV26" s="77">
        <v>168</v>
      </c>
      <c r="AW26" s="77"/>
      <c r="AX26" s="77"/>
      <c r="AY26" s="77">
        <v>230</v>
      </c>
      <c r="AZ26" s="77"/>
      <c r="BA26" s="77"/>
      <c r="BB26" s="77">
        <v>7</v>
      </c>
      <c r="BC26" s="77"/>
      <c r="BD26" s="48"/>
    </row>
    <row r="27" spans="2:56" s="3" customFormat="1" ht="16.5" customHeight="1">
      <c r="B27" s="16" t="s">
        <v>2</v>
      </c>
      <c r="C27" s="32">
        <v>307</v>
      </c>
      <c r="D27" s="49"/>
      <c r="E27" s="32">
        <v>1379</v>
      </c>
      <c r="F27" s="69"/>
      <c r="G27" s="69"/>
      <c r="H27" s="78">
        <v>428</v>
      </c>
      <c r="I27" s="78"/>
      <c r="J27" s="78"/>
      <c r="K27" s="78">
        <v>934</v>
      </c>
      <c r="L27" s="78"/>
      <c r="M27" s="78"/>
      <c r="N27" s="78">
        <v>17</v>
      </c>
      <c r="O27" s="78"/>
      <c r="P27" s="78"/>
      <c r="Q27" s="78"/>
      <c r="R27" s="49"/>
      <c r="S27" s="32">
        <v>1072</v>
      </c>
      <c r="T27" s="69"/>
      <c r="U27" s="69"/>
      <c r="V27" s="78">
        <v>387</v>
      </c>
      <c r="W27" s="78"/>
      <c r="X27" s="78"/>
      <c r="Y27" s="78">
        <v>657</v>
      </c>
      <c r="Z27" s="78"/>
      <c r="AA27" s="78"/>
      <c r="AB27" s="78">
        <v>28</v>
      </c>
      <c r="AC27" s="78"/>
      <c r="AD27" s="49"/>
      <c r="AE27" s="27" t="s">
        <v>50</v>
      </c>
      <c r="AF27" s="42"/>
      <c r="AG27" s="32">
        <v>345</v>
      </c>
      <c r="AH27" s="69"/>
      <c r="AI27" s="69"/>
      <c r="AJ27" s="78">
        <v>181</v>
      </c>
      <c r="AK27" s="78"/>
      <c r="AL27" s="78"/>
      <c r="AM27" s="78">
        <v>161</v>
      </c>
      <c r="AN27" s="78"/>
      <c r="AO27" s="78"/>
      <c r="AP27" s="78">
        <v>3</v>
      </c>
      <c r="AQ27" s="78"/>
      <c r="AR27" s="49"/>
      <c r="AS27" s="32">
        <v>387</v>
      </c>
      <c r="AT27" s="69"/>
      <c r="AU27" s="69"/>
      <c r="AV27" s="78">
        <v>160</v>
      </c>
      <c r="AW27" s="78"/>
      <c r="AX27" s="78"/>
      <c r="AY27" s="78">
        <v>224</v>
      </c>
      <c r="AZ27" s="78"/>
      <c r="BA27" s="78"/>
      <c r="BB27" s="78">
        <v>3</v>
      </c>
      <c r="BC27" s="78"/>
      <c r="BD27" s="49"/>
    </row>
    <row r="28" spans="2:56" ht="22.5" customHeight="1">
      <c r="B28" s="10" t="s">
        <v>46</v>
      </c>
      <c r="C28" s="28"/>
      <c r="D28" s="2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</row>
    <row r="29" spans="2:56" ht="19.5" customHeight="1">
      <c r="B29" s="4" t="s">
        <v>28</v>
      </c>
      <c r="C29" s="4"/>
      <c r="D29" s="4"/>
      <c r="E29" s="55"/>
      <c r="F29" s="55"/>
      <c r="G29" s="55"/>
      <c r="H29" s="55"/>
      <c r="I29" s="55"/>
      <c r="J29" s="55"/>
      <c r="K29" s="55"/>
      <c r="L29" s="55"/>
      <c r="S29" s="99"/>
      <c r="T29" s="99"/>
      <c r="U29" s="99"/>
      <c r="V29" s="103"/>
      <c r="AG29" s="99"/>
      <c r="AH29" s="99"/>
      <c r="AI29" s="99"/>
      <c r="AJ29" s="103"/>
    </row>
    <row r="30" spans="2:56" ht="12.75" customHeight="1">
      <c r="S30" s="100" t="s">
        <v>18</v>
      </c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</row>
    <row r="31" spans="2:56" s="3" customFormat="1" ht="20.25" customHeight="1">
      <c r="B31" s="6" t="s">
        <v>39</v>
      </c>
      <c r="C31" s="22" t="s">
        <v>41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119"/>
    </row>
    <row r="32" spans="2:56" s="3" customFormat="1" ht="20.25" customHeight="1">
      <c r="B32" s="12"/>
      <c r="C32" s="22" t="s">
        <v>4</v>
      </c>
      <c r="D32" s="50"/>
      <c r="E32" s="50"/>
      <c r="F32" s="22" t="s">
        <v>23</v>
      </c>
      <c r="G32" s="50"/>
      <c r="H32" s="50"/>
      <c r="I32" s="50"/>
      <c r="J32" s="50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111"/>
      <c r="AA32" s="22" t="s">
        <v>24</v>
      </c>
      <c r="AB32" s="50"/>
      <c r="AC32" s="50"/>
      <c r="AD32" s="50"/>
      <c r="AE32" s="50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111"/>
    </row>
    <row r="33" spans="2:65" s="3" customFormat="1" ht="20.25" customHeight="1">
      <c r="B33" s="17"/>
      <c r="C33" s="22"/>
      <c r="D33" s="50"/>
      <c r="E33" s="50"/>
      <c r="F33" s="70" t="s">
        <v>16</v>
      </c>
      <c r="G33" s="73"/>
      <c r="H33" s="73"/>
      <c r="I33" s="73"/>
      <c r="J33" s="73"/>
      <c r="K33" s="83" t="s">
        <v>37</v>
      </c>
      <c r="L33" s="86"/>
      <c r="M33" s="86"/>
      <c r="N33" s="86"/>
      <c r="O33" s="86"/>
      <c r="P33" s="86" t="s">
        <v>36</v>
      </c>
      <c r="Q33" s="86"/>
      <c r="R33" s="86"/>
      <c r="S33" s="86"/>
      <c r="T33" s="86"/>
      <c r="U33" s="86"/>
      <c r="V33" s="73" t="s">
        <v>15</v>
      </c>
      <c r="W33" s="94"/>
      <c r="X33" s="94"/>
      <c r="Y33" s="94"/>
      <c r="Z33" s="98"/>
      <c r="AA33" s="70" t="s">
        <v>16</v>
      </c>
      <c r="AB33" s="73"/>
      <c r="AC33" s="73"/>
      <c r="AD33" s="73"/>
      <c r="AE33" s="116"/>
      <c r="AF33" s="83" t="s">
        <v>37</v>
      </c>
      <c r="AG33" s="86"/>
      <c r="AH33" s="86"/>
      <c r="AI33" s="86"/>
      <c r="AJ33" s="86" t="s">
        <v>36</v>
      </c>
      <c r="AK33" s="86"/>
      <c r="AL33" s="86"/>
      <c r="AM33" s="86"/>
      <c r="AN33" s="86"/>
      <c r="AO33" s="73" t="s">
        <v>15</v>
      </c>
      <c r="AP33" s="73"/>
      <c r="AQ33" s="73"/>
      <c r="AR33" s="73"/>
      <c r="AS33" s="116"/>
    </row>
    <row r="34" spans="2:65" s="3" customFormat="1" ht="20.25" customHeight="1">
      <c r="B34" s="18" t="s">
        <v>17</v>
      </c>
      <c r="C34" s="33">
        <v>131</v>
      </c>
      <c r="D34" s="51"/>
      <c r="E34" s="59"/>
      <c r="F34" s="71">
        <f t="shared" ref="F34:F44" si="0">SUM(I34:Z34)</f>
        <v>1614</v>
      </c>
      <c r="G34" s="74"/>
      <c r="H34" s="74"/>
      <c r="I34" s="74"/>
      <c r="J34" s="82"/>
      <c r="K34" s="71">
        <v>559</v>
      </c>
      <c r="L34" s="74"/>
      <c r="M34" s="74"/>
      <c r="N34" s="74"/>
      <c r="O34" s="74"/>
      <c r="P34" s="95">
        <v>1045</v>
      </c>
      <c r="Q34" s="95"/>
      <c r="R34" s="95"/>
      <c r="S34" s="95"/>
      <c r="T34" s="95"/>
      <c r="U34" s="95"/>
      <c r="V34" s="95">
        <v>10</v>
      </c>
      <c r="W34" s="95"/>
      <c r="X34" s="95"/>
      <c r="Y34" s="95"/>
      <c r="Z34" s="112"/>
      <c r="AA34" s="35">
        <f t="shared" ref="AA34:AA44" si="1">SUM(AD34:AS34)</f>
        <v>1483</v>
      </c>
      <c r="AB34" s="53"/>
      <c r="AC34" s="53"/>
      <c r="AD34" s="53"/>
      <c r="AE34" s="61"/>
      <c r="AF34" s="71">
        <v>592</v>
      </c>
      <c r="AG34" s="74"/>
      <c r="AH34" s="74"/>
      <c r="AI34" s="74"/>
      <c r="AJ34" s="95">
        <v>865</v>
      </c>
      <c r="AK34" s="95"/>
      <c r="AL34" s="95"/>
      <c r="AM34" s="95"/>
      <c r="AN34" s="95"/>
      <c r="AO34" s="95">
        <v>26</v>
      </c>
      <c r="AP34" s="95"/>
      <c r="AQ34" s="95"/>
      <c r="AR34" s="95"/>
      <c r="AS34" s="112"/>
    </row>
    <row r="35" spans="2:65" ht="20.25" customHeight="1">
      <c r="B35" s="19" t="s">
        <v>26</v>
      </c>
      <c r="C35" s="34">
        <v>222</v>
      </c>
      <c r="D35" s="52"/>
      <c r="E35" s="60"/>
      <c r="F35" s="35">
        <f t="shared" si="0"/>
        <v>1685</v>
      </c>
      <c r="G35" s="53"/>
      <c r="H35" s="53"/>
      <c r="I35" s="53"/>
      <c r="J35" s="61"/>
      <c r="K35" s="35">
        <v>667</v>
      </c>
      <c r="L35" s="53"/>
      <c r="M35" s="53"/>
      <c r="N35" s="53"/>
      <c r="O35" s="53"/>
      <c r="P35" s="87">
        <v>1006</v>
      </c>
      <c r="Q35" s="87"/>
      <c r="R35" s="87"/>
      <c r="S35" s="87"/>
      <c r="T35" s="87"/>
      <c r="U35" s="87"/>
      <c r="V35" s="87">
        <v>12</v>
      </c>
      <c r="W35" s="87"/>
      <c r="X35" s="87"/>
      <c r="Y35" s="87"/>
      <c r="Z35" s="113"/>
      <c r="AA35" s="35">
        <f t="shared" si="1"/>
        <v>1463</v>
      </c>
      <c r="AB35" s="53"/>
      <c r="AC35" s="53"/>
      <c r="AD35" s="53"/>
      <c r="AE35" s="61"/>
      <c r="AF35" s="35">
        <v>591</v>
      </c>
      <c r="AG35" s="53"/>
      <c r="AH35" s="53"/>
      <c r="AI35" s="53"/>
      <c r="AJ35" s="87">
        <v>819</v>
      </c>
      <c r="AK35" s="87"/>
      <c r="AL35" s="87"/>
      <c r="AM35" s="87"/>
      <c r="AN35" s="87"/>
      <c r="AO35" s="87">
        <v>53</v>
      </c>
      <c r="AP35" s="87"/>
      <c r="AQ35" s="87"/>
      <c r="AR35" s="87"/>
      <c r="AS35" s="113"/>
    </row>
    <row r="36" spans="2:65" ht="20.25" customHeight="1">
      <c r="B36" s="19" t="s">
        <v>43</v>
      </c>
      <c r="C36" s="35">
        <f t="shared" ref="C36:C44" si="2">F36-AA36</f>
        <v>509</v>
      </c>
      <c r="D36" s="53"/>
      <c r="E36" s="61"/>
      <c r="F36" s="35">
        <f t="shared" si="0"/>
        <v>2068</v>
      </c>
      <c r="G36" s="53"/>
      <c r="H36" s="53"/>
      <c r="I36" s="53"/>
      <c r="J36" s="61"/>
      <c r="K36" s="35">
        <v>876</v>
      </c>
      <c r="L36" s="53"/>
      <c r="M36" s="53"/>
      <c r="N36" s="53"/>
      <c r="O36" s="53"/>
      <c r="P36" s="87">
        <v>1170</v>
      </c>
      <c r="Q36" s="87"/>
      <c r="R36" s="87"/>
      <c r="S36" s="87"/>
      <c r="T36" s="87"/>
      <c r="U36" s="87"/>
      <c r="V36" s="87">
        <v>22</v>
      </c>
      <c r="W36" s="87"/>
      <c r="X36" s="87"/>
      <c r="Y36" s="87"/>
      <c r="Z36" s="113"/>
      <c r="AA36" s="35">
        <f t="shared" si="1"/>
        <v>1559</v>
      </c>
      <c r="AB36" s="53"/>
      <c r="AC36" s="53"/>
      <c r="AD36" s="53"/>
      <c r="AE36" s="61"/>
      <c r="AF36" s="35">
        <v>673</v>
      </c>
      <c r="AG36" s="53"/>
      <c r="AH36" s="53"/>
      <c r="AI36" s="53"/>
      <c r="AJ36" s="87">
        <v>864</v>
      </c>
      <c r="AK36" s="87"/>
      <c r="AL36" s="87"/>
      <c r="AM36" s="87"/>
      <c r="AN36" s="87"/>
      <c r="AO36" s="87">
        <v>22</v>
      </c>
      <c r="AP36" s="87"/>
      <c r="AQ36" s="87"/>
      <c r="AR36" s="87"/>
      <c r="AS36" s="113"/>
    </row>
    <row r="37" spans="2:65" ht="20.25" customHeight="1">
      <c r="B37" s="19" t="s">
        <v>40</v>
      </c>
      <c r="C37" s="35">
        <f t="shared" si="2"/>
        <v>585</v>
      </c>
      <c r="D37" s="53"/>
      <c r="E37" s="61"/>
      <c r="F37" s="35">
        <f t="shared" si="0"/>
        <v>2173</v>
      </c>
      <c r="G37" s="53"/>
      <c r="H37" s="53"/>
      <c r="I37" s="53"/>
      <c r="J37" s="61"/>
      <c r="K37" s="35">
        <v>936</v>
      </c>
      <c r="L37" s="53"/>
      <c r="M37" s="53"/>
      <c r="N37" s="53"/>
      <c r="O37" s="53"/>
      <c r="P37" s="87">
        <v>1212</v>
      </c>
      <c r="Q37" s="87"/>
      <c r="R37" s="87"/>
      <c r="S37" s="87"/>
      <c r="T37" s="87"/>
      <c r="U37" s="87"/>
      <c r="V37" s="87">
        <v>25</v>
      </c>
      <c r="W37" s="87"/>
      <c r="X37" s="87"/>
      <c r="Y37" s="87"/>
      <c r="Z37" s="113"/>
      <c r="AA37" s="35">
        <f t="shared" si="1"/>
        <v>1588</v>
      </c>
      <c r="AB37" s="53"/>
      <c r="AC37" s="53"/>
      <c r="AD37" s="53"/>
      <c r="AE37" s="61"/>
      <c r="AF37" s="35">
        <v>692</v>
      </c>
      <c r="AG37" s="53"/>
      <c r="AH37" s="53"/>
      <c r="AI37" s="53"/>
      <c r="AJ37" s="87">
        <v>881</v>
      </c>
      <c r="AK37" s="87"/>
      <c r="AL37" s="87"/>
      <c r="AM37" s="87"/>
      <c r="AN37" s="87"/>
      <c r="AO37" s="87">
        <v>15</v>
      </c>
      <c r="AP37" s="87"/>
      <c r="AQ37" s="87"/>
      <c r="AR37" s="87"/>
      <c r="AS37" s="113"/>
    </row>
    <row r="38" spans="2:65" ht="20.25" customHeight="1">
      <c r="B38" s="19" t="s">
        <v>44</v>
      </c>
      <c r="C38" s="35">
        <f t="shared" si="2"/>
        <v>299</v>
      </c>
      <c r="D38" s="53"/>
      <c r="E38" s="61"/>
      <c r="F38" s="35">
        <f t="shared" si="0"/>
        <v>1956</v>
      </c>
      <c r="G38" s="53"/>
      <c r="H38" s="53"/>
      <c r="I38" s="53"/>
      <c r="J38" s="61"/>
      <c r="K38" s="35">
        <v>863</v>
      </c>
      <c r="L38" s="53"/>
      <c r="M38" s="53"/>
      <c r="N38" s="53"/>
      <c r="O38" s="53"/>
      <c r="P38" s="87">
        <v>1054</v>
      </c>
      <c r="Q38" s="87"/>
      <c r="R38" s="87"/>
      <c r="S38" s="87"/>
      <c r="T38" s="87"/>
      <c r="U38" s="87"/>
      <c r="V38" s="87">
        <v>39</v>
      </c>
      <c r="W38" s="87"/>
      <c r="X38" s="87"/>
      <c r="Y38" s="87"/>
      <c r="Z38" s="113"/>
      <c r="AA38" s="35">
        <f t="shared" si="1"/>
        <v>1657</v>
      </c>
      <c r="AB38" s="53"/>
      <c r="AC38" s="53"/>
      <c r="AD38" s="53"/>
      <c r="AE38" s="61"/>
      <c r="AF38" s="35">
        <v>707</v>
      </c>
      <c r="AG38" s="53"/>
      <c r="AH38" s="53"/>
      <c r="AI38" s="53"/>
      <c r="AJ38" s="87">
        <v>948</v>
      </c>
      <c r="AK38" s="87"/>
      <c r="AL38" s="87"/>
      <c r="AM38" s="87"/>
      <c r="AN38" s="87"/>
      <c r="AO38" s="87">
        <v>2</v>
      </c>
      <c r="AP38" s="87"/>
      <c r="AQ38" s="87"/>
      <c r="AR38" s="87"/>
      <c r="AS38" s="113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</row>
    <row r="39" spans="2:65" ht="20.25" customHeight="1">
      <c r="B39" s="19" t="s">
        <v>51</v>
      </c>
      <c r="C39" s="35">
        <f t="shared" si="2"/>
        <v>48</v>
      </c>
      <c r="D39" s="53"/>
      <c r="E39" s="61"/>
      <c r="F39" s="35">
        <f t="shared" si="0"/>
        <v>1857</v>
      </c>
      <c r="G39" s="53"/>
      <c r="H39" s="53"/>
      <c r="I39" s="53"/>
      <c r="J39" s="61"/>
      <c r="K39" s="35">
        <v>771</v>
      </c>
      <c r="L39" s="53"/>
      <c r="M39" s="53"/>
      <c r="N39" s="53"/>
      <c r="O39" s="53"/>
      <c r="P39" s="87">
        <v>1077</v>
      </c>
      <c r="Q39" s="87"/>
      <c r="R39" s="87"/>
      <c r="S39" s="87"/>
      <c r="T39" s="87"/>
      <c r="U39" s="87"/>
      <c r="V39" s="87">
        <v>9</v>
      </c>
      <c r="W39" s="87"/>
      <c r="X39" s="87"/>
      <c r="Y39" s="87"/>
      <c r="Z39" s="113"/>
      <c r="AA39" s="35">
        <f t="shared" si="1"/>
        <v>1809</v>
      </c>
      <c r="AB39" s="53"/>
      <c r="AC39" s="53"/>
      <c r="AD39" s="53"/>
      <c r="AE39" s="61"/>
      <c r="AF39" s="35">
        <v>816</v>
      </c>
      <c r="AG39" s="53"/>
      <c r="AH39" s="53"/>
      <c r="AI39" s="53"/>
      <c r="AJ39" s="87">
        <v>978</v>
      </c>
      <c r="AK39" s="87"/>
      <c r="AL39" s="87"/>
      <c r="AM39" s="87"/>
      <c r="AN39" s="87"/>
      <c r="AO39" s="87">
        <v>15</v>
      </c>
      <c r="AP39" s="87"/>
      <c r="AQ39" s="87"/>
      <c r="AR39" s="87"/>
      <c r="AS39" s="113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</row>
    <row r="40" spans="2:65" ht="20.25" customHeight="1">
      <c r="B40" s="19" t="s">
        <v>52</v>
      </c>
      <c r="C40" s="35">
        <f t="shared" si="2"/>
        <v>9</v>
      </c>
      <c r="D40" s="53"/>
      <c r="E40" s="61"/>
      <c r="F40" s="35">
        <f t="shared" si="0"/>
        <v>1805</v>
      </c>
      <c r="G40" s="53"/>
      <c r="H40" s="53"/>
      <c r="I40" s="53"/>
      <c r="J40" s="61"/>
      <c r="K40" s="35">
        <v>733</v>
      </c>
      <c r="L40" s="53"/>
      <c r="M40" s="53"/>
      <c r="N40" s="53"/>
      <c r="O40" s="53"/>
      <c r="P40" s="87">
        <v>1064</v>
      </c>
      <c r="Q40" s="87"/>
      <c r="R40" s="87"/>
      <c r="S40" s="87"/>
      <c r="T40" s="87"/>
      <c r="U40" s="87"/>
      <c r="V40" s="87">
        <v>8</v>
      </c>
      <c r="W40" s="87"/>
      <c r="X40" s="87"/>
      <c r="Y40" s="87"/>
      <c r="Z40" s="113"/>
      <c r="AA40" s="35">
        <f t="shared" si="1"/>
        <v>1796</v>
      </c>
      <c r="AB40" s="53"/>
      <c r="AC40" s="53"/>
      <c r="AD40" s="53"/>
      <c r="AE40" s="61"/>
      <c r="AF40" s="35">
        <v>786</v>
      </c>
      <c r="AG40" s="53"/>
      <c r="AH40" s="53"/>
      <c r="AI40" s="53"/>
      <c r="AJ40" s="87">
        <v>999</v>
      </c>
      <c r="AK40" s="87"/>
      <c r="AL40" s="87"/>
      <c r="AM40" s="87"/>
      <c r="AN40" s="87"/>
      <c r="AO40" s="87">
        <v>11</v>
      </c>
      <c r="AP40" s="87"/>
      <c r="AQ40" s="87"/>
      <c r="AR40" s="87"/>
      <c r="AS40" s="113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</row>
    <row r="41" spans="2:65" ht="20.25" customHeight="1">
      <c r="B41" s="19" t="s">
        <v>14</v>
      </c>
      <c r="C41" s="35">
        <f t="shared" si="2"/>
        <v>21</v>
      </c>
      <c r="D41" s="53"/>
      <c r="E41" s="61"/>
      <c r="F41" s="35">
        <f t="shared" si="0"/>
        <v>1754</v>
      </c>
      <c r="G41" s="53"/>
      <c r="H41" s="53"/>
      <c r="I41" s="53"/>
      <c r="J41" s="61"/>
      <c r="K41" s="35">
        <v>732</v>
      </c>
      <c r="L41" s="53"/>
      <c r="M41" s="53"/>
      <c r="N41" s="53"/>
      <c r="O41" s="53"/>
      <c r="P41" s="87">
        <v>1015</v>
      </c>
      <c r="Q41" s="87"/>
      <c r="R41" s="87"/>
      <c r="S41" s="87"/>
      <c r="T41" s="87"/>
      <c r="U41" s="87"/>
      <c r="V41" s="87">
        <v>7</v>
      </c>
      <c r="W41" s="87"/>
      <c r="X41" s="87"/>
      <c r="Y41" s="87"/>
      <c r="Z41" s="113"/>
      <c r="AA41" s="35">
        <f t="shared" si="1"/>
        <v>1733</v>
      </c>
      <c r="AB41" s="53"/>
      <c r="AC41" s="53"/>
      <c r="AD41" s="53"/>
      <c r="AE41" s="61"/>
      <c r="AF41" s="35">
        <v>705</v>
      </c>
      <c r="AG41" s="53"/>
      <c r="AH41" s="53"/>
      <c r="AI41" s="53"/>
      <c r="AJ41" s="87">
        <v>1018</v>
      </c>
      <c r="AK41" s="87"/>
      <c r="AL41" s="87"/>
      <c r="AM41" s="87"/>
      <c r="AN41" s="87"/>
      <c r="AO41" s="87">
        <v>10</v>
      </c>
      <c r="AP41" s="87"/>
      <c r="AQ41" s="87"/>
      <c r="AR41" s="87"/>
      <c r="AS41" s="113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</row>
    <row r="42" spans="2:65" ht="20.25" customHeight="1">
      <c r="B42" s="19" t="s">
        <v>55</v>
      </c>
      <c r="C42" s="35">
        <f t="shared" si="2"/>
        <v>141</v>
      </c>
      <c r="D42" s="53"/>
      <c r="E42" s="61"/>
      <c r="F42" s="35">
        <f t="shared" si="0"/>
        <v>1877</v>
      </c>
      <c r="G42" s="53"/>
      <c r="H42" s="53"/>
      <c r="I42" s="53"/>
      <c r="J42" s="61"/>
      <c r="K42" s="84">
        <v>783</v>
      </c>
      <c r="L42" s="87"/>
      <c r="M42" s="87"/>
      <c r="N42" s="87"/>
      <c r="O42" s="87"/>
      <c r="P42" s="53">
        <v>1084</v>
      </c>
      <c r="Q42" s="53"/>
      <c r="R42" s="53"/>
      <c r="S42" s="53"/>
      <c r="T42" s="53"/>
      <c r="U42" s="53"/>
      <c r="V42" s="87">
        <v>10</v>
      </c>
      <c r="W42" s="87"/>
      <c r="X42" s="87"/>
      <c r="Y42" s="87"/>
      <c r="Z42" s="113"/>
      <c r="AA42" s="35">
        <f t="shared" si="1"/>
        <v>1736</v>
      </c>
      <c r="AB42" s="53"/>
      <c r="AC42" s="53"/>
      <c r="AD42" s="53"/>
      <c r="AE42" s="61"/>
      <c r="AF42" s="84">
        <v>775</v>
      </c>
      <c r="AG42" s="87"/>
      <c r="AH42" s="87"/>
      <c r="AI42" s="87"/>
      <c r="AJ42" s="53">
        <v>911</v>
      </c>
      <c r="AK42" s="53"/>
      <c r="AL42" s="53"/>
      <c r="AM42" s="53"/>
      <c r="AN42" s="53"/>
      <c r="AO42" s="87">
        <v>50</v>
      </c>
      <c r="AP42" s="87"/>
      <c r="AQ42" s="87"/>
      <c r="AR42" s="87"/>
      <c r="AS42" s="113"/>
    </row>
    <row r="43" spans="2:65" ht="20.25" customHeight="1">
      <c r="B43" s="19" t="s">
        <v>56</v>
      </c>
      <c r="C43" s="35">
        <f t="shared" si="2"/>
        <v>3</v>
      </c>
      <c r="D43" s="53"/>
      <c r="E43" s="61"/>
      <c r="F43" s="35">
        <f t="shared" si="0"/>
        <v>1736</v>
      </c>
      <c r="G43" s="53"/>
      <c r="H43" s="53"/>
      <c r="I43" s="53"/>
      <c r="J43" s="61"/>
      <c r="K43" s="84">
        <v>733</v>
      </c>
      <c r="L43" s="87"/>
      <c r="M43" s="87"/>
      <c r="N43" s="87"/>
      <c r="O43" s="87"/>
      <c r="P43" s="53">
        <v>993</v>
      </c>
      <c r="Q43" s="53"/>
      <c r="R43" s="53"/>
      <c r="S43" s="53"/>
      <c r="T43" s="53"/>
      <c r="U43" s="53"/>
      <c r="V43" s="87">
        <v>10</v>
      </c>
      <c r="W43" s="87"/>
      <c r="X43" s="87"/>
      <c r="Y43" s="87"/>
      <c r="Z43" s="113"/>
      <c r="AA43" s="35">
        <f t="shared" si="1"/>
        <v>1733</v>
      </c>
      <c r="AB43" s="53"/>
      <c r="AC43" s="53"/>
      <c r="AD43" s="53"/>
      <c r="AE43" s="61"/>
      <c r="AF43" s="84">
        <v>707</v>
      </c>
      <c r="AG43" s="87"/>
      <c r="AH43" s="87"/>
      <c r="AI43" s="87"/>
      <c r="AJ43" s="53">
        <v>1005</v>
      </c>
      <c r="AK43" s="53"/>
      <c r="AL43" s="53"/>
      <c r="AM43" s="53"/>
      <c r="AN43" s="53"/>
      <c r="AO43" s="87">
        <v>21</v>
      </c>
      <c r="AP43" s="87"/>
      <c r="AQ43" s="87"/>
      <c r="AR43" s="87"/>
      <c r="AS43" s="113"/>
    </row>
    <row r="44" spans="2:65" ht="20.25" customHeight="1">
      <c r="B44" s="19" t="s">
        <v>20</v>
      </c>
      <c r="C44" s="35">
        <f t="shared" si="2"/>
        <v>21</v>
      </c>
      <c r="D44" s="53"/>
      <c r="E44" s="61"/>
      <c r="F44" s="35">
        <f t="shared" si="0"/>
        <v>1739</v>
      </c>
      <c r="G44" s="53"/>
      <c r="H44" s="53"/>
      <c r="I44" s="53"/>
      <c r="J44" s="61"/>
      <c r="K44" s="84">
        <v>708</v>
      </c>
      <c r="L44" s="87"/>
      <c r="M44" s="87"/>
      <c r="N44" s="87"/>
      <c r="O44" s="87"/>
      <c r="P44" s="53">
        <v>1024</v>
      </c>
      <c r="Q44" s="53"/>
      <c r="R44" s="53"/>
      <c r="S44" s="53"/>
      <c r="T44" s="53"/>
      <c r="U44" s="53"/>
      <c r="V44" s="87">
        <v>7</v>
      </c>
      <c r="W44" s="87"/>
      <c r="X44" s="87"/>
      <c r="Y44" s="87"/>
      <c r="Z44" s="113"/>
      <c r="AA44" s="35">
        <f t="shared" si="1"/>
        <v>1718</v>
      </c>
      <c r="AB44" s="53"/>
      <c r="AC44" s="53"/>
      <c r="AD44" s="53"/>
      <c r="AE44" s="61"/>
      <c r="AF44" s="84">
        <v>762</v>
      </c>
      <c r="AG44" s="87"/>
      <c r="AH44" s="87"/>
      <c r="AI44" s="87"/>
      <c r="AJ44" s="53">
        <v>928</v>
      </c>
      <c r="AK44" s="53"/>
      <c r="AL44" s="53"/>
      <c r="AM44" s="53"/>
      <c r="AN44" s="53"/>
      <c r="AO44" s="87">
        <v>28</v>
      </c>
      <c r="AP44" s="87"/>
      <c r="AQ44" s="87"/>
      <c r="AR44" s="87"/>
      <c r="AS44" s="113"/>
    </row>
    <row r="45" spans="2:65" ht="20.25" customHeight="1">
      <c r="B45" s="19" t="s">
        <v>54</v>
      </c>
      <c r="C45" s="35">
        <v>82</v>
      </c>
      <c r="D45" s="53"/>
      <c r="E45" s="61"/>
      <c r="F45" s="35">
        <v>1707</v>
      </c>
      <c r="G45" s="53"/>
      <c r="H45" s="53"/>
      <c r="I45" s="53"/>
      <c r="J45" s="61"/>
      <c r="K45" s="84">
        <v>715</v>
      </c>
      <c r="L45" s="87"/>
      <c r="M45" s="87"/>
      <c r="N45" s="87"/>
      <c r="O45" s="87"/>
      <c r="P45" s="53">
        <v>986</v>
      </c>
      <c r="Q45" s="53"/>
      <c r="R45" s="53"/>
      <c r="S45" s="53"/>
      <c r="T45" s="53"/>
      <c r="U45" s="53"/>
      <c r="V45" s="87">
        <v>6</v>
      </c>
      <c r="W45" s="87"/>
      <c r="X45" s="87"/>
      <c r="Y45" s="87"/>
      <c r="Z45" s="113"/>
      <c r="AA45" s="35">
        <v>1625</v>
      </c>
      <c r="AB45" s="53"/>
      <c r="AC45" s="53"/>
      <c r="AD45" s="53"/>
      <c r="AE45" s="61"/>
      <c r="AF45" s="84">
        <v>698</v>
      </c>
      <c r="AG45" s="87"/>
      <c r="AH45" s="87"/>
      <c r="AI45" s="87"/>
      <c r="AJ45" s="53">
        <v>885</v>
      </c>
      <c r="AK45" s="53"/>
      <c r="AL45" s="53"/>
      <c r="AM45" s="53"/>
      <c r="AN45" s="53"/>
      <c r="AO45" s="87">
        <v>42</v>
      </c>
      <c r="AP45" s="87"/>
      <c r="AQ45" s="87"/>
      <c r="AR45" s="87"/>
      <c r="AS45" s="113"/>
    </row>
    <row r="46" spans="2:65" ht="20.25" customHeight="1">
      <c r="B46" s="19" t="s">
        <v>61</v>
      </c>
      <c r="C46" s="35">
        <v>110</v>
      </c>
      <c r="D46" s="53"/>
      <c r="E46" s="61"/>
      <c r="F46" s="35">
        <v>1659</v>
      </c>
      <c r="G46" s="53"/>
      <c r="H46" s="53"/>
      <c r="I46" s="53"/>
      <c r="J46" s="61"/>
      <c r="K46" s="84">
        <v>676</v>
      </c>
      <c r="L46" s="87"/>
      <c r="M46" s="87"/>
      <c r="N46" s="87"/>
      <c r="O46" s="87"/>
      <c r="P46" s="53">
        <v>974</v>
      </c>
      <c r="Q46" s="53"/>
      <c r="R46" s="53"/>
      <c r="S46" s="53"/>
      <c r="T46" s="53"/>
      <c r="U46" s="53"/>
      <c r="V46" s="87">
        <v>9</v>
      </c>
      <c r="W46" s="87"/>
      <c r="X46" s="87"/>
      <c r="Y46" s="87"/>
      <c r="Z46" s="113"/>
      <c r="AA46" s="35">
        <v>1549</v>
      </c>
      <c r="AB46" s="53"/>
      <c r="AC46" s="53"/>
      <c r="AD46" s="53"/>
      <c r="AE46" s="61"/>
      <c r="AF46" s="84">
        <v>697</v>
      </c>
      <c r="AG46" s="87"/>
      <c r="AH46" s="87"/>
      <c r="AI46" s="87"/>
      <c r="AJ46" s="53">
        <v>833</v>
      </c>
      <c r="AK46" s="53"/>
      <c r="AL46" s="53"/>
      <c r="AM46" s="53"/>
      <c r="AN46" s="53"/>
      <c r="AO46" s="87">
        <v>19</v>
      </c>
      <c r="AP46" s="87"/>
      <c r="AQ46" s="87"/>
      <c r="AR46" s="87"/>
      <c r="AS46" s="113"/>
    </row>
    <row r="47" spans="2:65" ht="20.25" customHeight="1">
      <c r="B47" s="19" t="s">
        <v>22</v>
      </c>
      <c r="C47" s="35" t="s">
        <v>62</v>
      </c>
      <c r="D47" s="53"/>
      <c r="E47" s="61"/>
      <c r="F47" s="35">
        <v>1545</v>
      </c>
      <c r="G47" s="53"/>
      <c r="H47" s="53"/>
      <c r="I47" s="53"/>
      <c r="J47" s="61"/>
      <c r="K47" s="84">
        <v>580</v>
      </c>
      <c r="L47" s="87"/>
      <c r="M47" s="87"/>
      <c r="N47" s="87"/>
      <c r="O47" s="87"/>
      <c r="P47" s="53">
        <v>962</v>
      </c>
      <c r="Q47" s="53"/>
      <c r="R47" s="53"/>
      <c r="S47" s="53"/>
      <c r="T47" s="53"/>
      <c r="U47" s="53"/>
      <c r="V47" s="87">
        <v>3</v>
      </c>
      <c r="W47" s="87"/>
      <c r="X47" s="87"/>
      <c r="Y47" s="87"/>
      <c r="Z47" s="113"/>
      <c r="AA47" s="35">
        <v>1608</v>
      </c>
      <c r="AB47" s="53"/>
      <c r="AC47" s="53"/>
      <c r="AD47" s="53"/>
      <c r="AE47" s="61"/>
      <c r="AF47" s="84">
        <v>754</v>
      </c>
      <c r="AG47" s="87"/>
      <c r="AH47" s="87"/>
      <c r="AI47" s="87"/>
      <c r="AJ47" s="53">
        <v>828</v>
      </c>
      <c r="AK47" s="53"/>
      <c r="AL47" s="53"/>
      <c r="AM47" s="53"/>
      <c r="AN47" s="53"/>
      <c r="AO47" s="87">
        <v>26</v>
      </c>
      <c r="AP47" s="87"/>
      <c r="AQ47" s="87"/>
      <c r="AR47" s="87"/>
      <c r="AS47" s="113"/>
    </row>
    <row r="48" spans="2:65" ht="20.25" customHeight="1">
      <c r="B48" s="19" t="s">
        <v>38</v>
      </c>
      <c r="C48" s="35">
        <v>98</v>
      </c>
      <c r="D48" s="53"/>
      <c r="E48" s="61"/>
      <c r="F48" s="35">
        <v>1775</v>
      </c>
      <c r="G48" s="53"/>
      <c r="H48" s="53"/>
      <c r="I48" s="53"/>
      <c r="J48" s="61"/>
      <c r="K48" s="84">
        <v>739</v>
      </c>
      <c r="L48" s="87"/>
      <c r="M48" s="87"/>
      <c r="N48" s="87"/>
      <c r="O48" s="87"/>
      <c r="P48" s="53">
        <v>1016</v>
      </c>
      <c r="Q48" s="53"/>
      <c r="R48" s="53"/>
      <c r="S48" s="53"/>
      <c r="T48" s="53"/>
      <c r="U48" s="53"/>
      <c r="V48" s="87">
        <v>20</v>
      </c>
      <c r="W48" s="87"/>
      <c r="X48" s="87"/>
      <c r="Y48" s="87"/>
      <c r="Z48" s="113"/>
      <c r="AA48" s="35">
        <v>1677</v>
      </c>
      <c r="AB48" s="53"/>
      <c r="AC48" s="53"/>
      <c r="AD48" s="53"/>
      <c r="AE48" s="61"/>
      <c r="AF48" s="84">
        <v>808</v>
      </c>
      <c r="AG48" s="87"/>
      <c r="AH48" s="87"/>
      <c r="AI48" s="87"/>
      <c r="AJ48" s="53">
        <v>838</v>
      </c>
      <c r="AK48" s="53"/>
      <c r="AL48" s="53"/>
      <c r="AM48" s="53"/>
      <c r="AN48" s="53"/>
      <c r="AO48" s="87">
        <v>31</v>
      </c>
      <c r="AP48" s="87"/>
      <c r="AQ48" s="87"/>
      <c r="AR48" s="87"/>
      <c r="AS48" s="113"/>
    </row>
    <row r="49" spans="2:56" ht="20.25" customHeight="1">
      <c r="B49" s="19" t="s">
        <v>63</v>
      </c>
      <c r="C49" s="35">
        <v>169</v>
      </c>
      <c r="D49" s="53"/>
      <c r="E49" s="61"/>
      <c r="F49" s="35">
        <v>1763</v>
      </c>
      <c r="G49" s="53"/>
      <c r="H49" s="53"/>
      <c r="I49" s="53"/>
      <c r="J49" s="61"/>
      <c r="K49" s="84">
        <v>893</v>
      </c>
      <c r="L49" s="87"/>
      <c r="M49" s="87"/>
      <c r="N49" s="87"/>
      <c r="O49" s="87"/>
      <c r="P49" s="53">
        <v>825</v>
      </c>
      <c r="Q49" s="53"/>
      <c r="R49" s="53"/>
      <c r="S49" s="53"/>
      <c r="T49" s="53"/>
      <c r="U49" s="53"/>
      <c r="V49" s="87">
        <v>45</v>
      </c>
      <c r="W49" s="87"/>
      <c r="X49" s="87"/>
      <c r="Y49" s="87"/>
      <c r="Z49" s="113"/>
      <c r="AA49" s="35">
        <v>1594</v>
      </c>
      <c r="AB49" s="53"/>
      <c r="AC49" s="53"/>
      <c r="AD49" s="53"/>
      <c r="AE49" s="61"/>
      <c r="AF49" s="84">
        <v>850</v>
      </c>
      <c r="AG49" s="87"/>
      <c r="AH49" s="87"/>
      <c r="AI49" s="87"/>
      <c r="AJ49" s="53">
        <v>700</v>
      </c>
      <c r="AK49" s="53"/>
      <c r="AL49" s="53"/>
      <c r="AM49" s="53"/>
      <c r="AN49" s="53"/>
      <c r="AO49" s="87">
        <v>44</v>
      </c>
      <c r="AP49" s="87"/>
      <c r="AQ49" s="87"/>
      <c r="AR49" s="87"/>
      <c r="AS49" s="113"/>
    </row>
    <row r="50" spans="2:56" ht="20.25" customHeight="1">
      <c r="B50" s="19" t="s">
        <v>64</v>
      </c>
      <c r="C50" s="35" t="s">
        <v>0</v>
      </c>
      <c r="D50" s="53"/>
      <c r="E50" s="61"/>
      <c r="F50" s="35">
        <v>1489</v>
      </c>
      <c r="G50" s="53"/>
      <c r="H50" s="53"/>
      <c r="I50" s="53"/>
      <c r="J50" s="61"/>
      <c r="K50" s="84">
        <v>923</v>
      </c>
      <c r="L50" s="87"/>
      <c r="M50" s="87"/>
      <c r="N50" s="87"/>
      <c r="O50" s="87"/>
      <c r="P50" s="53">
        <v>559</v>
      </c>
      <c r="Q50" s="53"/>
      <c r="R50" s="53"/>
      <c r="S50" s="53"/>
      <c r="T50" s="53"/>
      <c r="U50" s="53"/>
      <c r="V50" s="87">
        <v>7</v>
      </c>
      <c r="W50" s="87"/>
      <c r="X50" s="87"/>
      <c r="Y50" s="87"/>
      <c r="Z50" s="113"/>
      <c r="AA50" s="35">
        <v>1520</v>
      </c>
      <c r="AB50" s="53"/>
      <c r="AC50" s="53"/>
      <c r="AD50" s="53"/>
      <c r="AE50" s="61"/>
      <c r="AF50" s="84">
        <v>834</v>
      </c>
      <c r="AG50" s="87"/>
      <c r="AH50" s="87"/>
      <c r="AI50" s="87"/>
      <c r="AJ50" s="53">
        <v>643</v>
      </c>
      <c r="AK50" s="53"/>
      <c r="AL50" s="53"/>
      <c r="AM50" s="53"/>
      <c r="AN50" s="53"/>
      <c r="AO50" s="87">
        <v>43</v>
      </c>
      <c r="AP50" s="87"/>
      <c r="AQ50" s="87"/>
      <c r="AR50" s="87"/>
      <c r="AS50" s="113"/>
    </row>
    <row r="51" spans="2:56" ht="20.25" customHeight="1">
      <c r="B51" s="20" t="s">
        <v>65</v>
      </c>
      <c r="C51" s="36">
        <v>68</v>
      </c>
      <c r="D51" s="54"/>
      <c r="E51" s="62"/>
      <c r="F51" s="36">
        <v>1826</v>
      </c>
      <c r="G51" s="54"/>
      <c r="H51" s="54"/>
      <c r="I51" s="54"/>
      <c r="J51" s="62"/>
      <c r="K51" s="85">
        <v>797</v>
      </c>
      <c r="L51" s="88"/>
      <c r="M51" s="88"/>
      <c r="N51" s="88"/>
      <c r="O51" s="88"/>
      <c r="P51" s="54">
        <v>1013</v>
      </c>
      <c r="Q51" s="54"/>
      <c r="R51" s="54"/>
      <c r="S51" s="54"/>
      <c r="T51" s="54"/>
      <c r="U51" s="54"/>
      <c r="V51" s="88">
        <v>16</v>
      </c>
      <c r="W51" s="88"/>
      <c r="X51" s="88"/>
      <c r="Y51" s="88"/>
      <c r="Z51" s="114"/>
      <c r="AA51" s="36">
        <v>1758</v>
      </c>
      <c r="AB51" s="54"/>
      <c r="AC51" s="54"/>
      <c r="AD51" s="54"/>
      <c r="AE51" s="62"/>
      <c r="AF51" s="85">
        <v>828</v>
      </c>
      <c r="AG51" s="88"/>
      <c r="AH51" s="88"/>
      <c r="AI51" s="88"/>
      <c r="AJ51" s="54">
        <v>877</v>
      </c>
      <c r="AK51" s="54"/>
      <c r="AL51" s="54"/>
      <c r="AM51" s="54"/>
      <c r="AN51" s="54"/>
      <c r="AO51" s="88">
        <v>53</v>
      </c>
      <c r="AP51" s="88"/>
      <c r="AQ51" s="88"/>
      <c r="AR51" s="88"/>
      <c r="AS51" s="114"/>
    </row>
    <row r="52" spans="2:56" ht="30.75" customHeight="1">
      <c r="B52" s="21" t="s">
        <v>58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</row>
  </sheetData>
  <mergeCells count="370">
    <mergeCell ref="B1:L1"/>
    <mergeCell ref="I3:K3"/>
    <mergeCell ref="L3:W3"/>
    <mergeCell ref="AK3:AM3"/>
    <mergeCell ref="AS3:AU3"/>
    <mergeCell ref="C4:K4"/>
    <mergeCell ref="L4:W4"/>
    <mergeCell ref="C5:D5"/>
    <mergeCell ref="E5:H5"/>
    <mergeCell ref="I5:K5"/>
    <mergeCell ref="L5:N5"/>
    <mergeCell ref="O5:T5"/>
    <mergeCell ref="U5:W5"/>
    <mergeCell ref="C6:D6"/>
    <mergeCell ref="E6:H6"/>
    <mergeCell ref="I6:K6"/>
    <mergeCell ref="L6:N6"/>
    <mergeCell ref="O6:T6"/>
    <mergeCell ref="U6:W6"/>
    <mergeCell ref="C7:D7"/>
    <mergeCell ref="E7:H7"/>
    <mergeCell ref="I7:K7"/>
    <mergeCell ref="L7:N7"/>
    <mergeCell ref="O7:T7"/>
    <mergeCell ref="U7:W7"/>
    <mergeCell ref="C8:D8"/>
    <mergeCell ref="E8:H8"/>
    <mergeCell ref="I8:K8"/>
    <mergeCell ref="L8:N8"/>
    <mergeCell ref="O8:T8"/>
    <mergeCell ref="U8:W8"/>
    <mergeCell ref="C9:D9"/>
    <mergeCell ref="E9:H9"/>
    <mergeCell ref="I9:K9"/>
    <mergeCell ref="L9:N9"/>
    <mergeCell ref="O9:T9"/>
    <mergeCell ref="U9:W9"/>
    <mergeCell ref="C10:D10"/>
    <mergeCell ref="E10:H10"/>
    <mergeCell ref="I10:K10"/>
    <mergeCell ref="L10:N10"/>
    <mergeCell ref="O10:T10"/>
    <mergeCell ref="U10:W10"/>
    <mergeCell ref="C11:D11"/>
    <mergeCell ref="E11:H11"/>
    <mergeCell ref="I11:K11"/>
    <mergeCell ref="L11:N11"/>
    <mergeCell ref="O11:T11"/>
    <mergeCell ref="U11:W11"/>
    <mergeCell ref="C12:D12"/>
    <mergeCell ref="E12:H12"/>
    <mergeCell ref="I12:K12"/>
    <mergeCell ref="L12:N12"/>
    <mergeCell ref="O12:T12"/>
    <mergeCell ref="U12:W12"/>
    <mergeCell ref="C13:D13"/>
    <mergeCell ref="E13:H13"/>
    <mergeCell ref="I13:K13"/>
    <mergeCell ref="L13:N13"/>
    <mergeCell ref="O13:T13"/>
    <mergeCell ref="U13:W13"/>
    <mergeCell ref="C14:D14"/>
    <mergeCell ref="E14:H14"/>
    <mergeCell ref="I14:K14"/>
    <mergeCell ref="L14:N14"/>
    <mergeCell ref="O14:T14"/>
    <mergeCell ref="U14:W14"/>
    <mergeCell ref="C15:D15"/>
    <mergeCell ref="E15:H15"/>
    <mergeCell ref="I15:K15"/>
    <mergeCell ref="L15:N15"/>
    <mergeCell ref="O15:T15"/>
    <mergeCell ref="U15:W15"/>
    <mergeCell ref="C16:D16"/>
    <mergeCell ref="E16:H16"/>
    <mergeCell ref="I16:K16"/>
    <mergeCell ref="L16:N16"/>
    <mergeCell ref="O16:T16"/>
    <mergeCell ref="U16:W16"/>
    <mergeCell ref="C17:D17"/>
    <mergeCell ref="E17:H17"/>
    <mergeCell ref="I17:K17"/>
    <mergeCell ref="L17:N17"/>
    <mergeCell ref="O17:T17"/>
    <mergeCell ref="U17:W17"/>
    <mergeCell ref="C18:D18"/>
    <mergeCell ref="E18:H18"/>
    <mergeCell ref="I18:K18"/>
    <mergeCell ref="L18:N18"/>
    <mergeCell ref="O18:T18"/>
    <mergeCell ref="U18:W18"/>
    <mergeCell ref="B19:P19"/>
    <mergeCell ref="AP20:BD20"/>
    <mergeCell ref="C21:AD21"/>
    <mergeCell ref="AE21:BD21"/>
    <mergeCell ref="E22:R22"/>
    <mergeCell ref="S22:AD22"/>
    <mergeCell ref="AG22:AR22"/>
    <mergeCell ref="AS22:BD22"/>
    <mergeCell ref="E23:G23"/>
    <mergeCell ref="H23:J23"/>
    <mergeCell ref="K23:M23"/>
    <mergeCell ref="N23:R23"/>
    <mergeCell ref="S23:U23"/>
    <mergeCell ref="V23:X23"/>
    <mergeCell ref="Y23:AA23"/>
    <mergeCell ref="AB23:AD23"/>
    <mergeCell ref="AG23:AI23"/>
    <mergeCell ref="AJ23:AL23"/>
    <mergeCell ref="AM23:AO23"/>
    <mergeCell ref="AP23:AR23"/>
    <mergeCell ref="AS23:AU23"/>
    <mergeCell ref="AV23:AX23"/>
    <mergeCell ref="AY23:BA23"/>
    <mergeCell ref="BB23:BD23"/>
    <mergeCell ref="C24:D24"/>
    <mergeCell ref="E24:G24"/>
    <mergeCell ref="H24:J24"/>
    <mergeCell ref="K24:M24"/>
    <mergeCell ref="N24:R24"/>
    <mergeCell ref="S24:U24"/>
    <mergeCell ref="V24:X24"/>
    <mergeCell ref="Y24:AA24"/>
    <mergeCell ref="AB24:AD24"/>
    <mergeCell ref="AE24:AF24"/>
    <mergeCell ref="AG24:AI24"/>
    <mergeCell ref="AJ24:AL24"/>
    <mergeCell ref="AM24:AO24"/>
    <mergeCell ref="AP24:AR24"/>
    <mergeCell ref="AS24:AU24"/>
    <mergeCell ref="AV24:AX24"/>
    <mergeCell ref="AY24:BA24"/>
    <mergeCell ref="BB24:BD24"/>
    <mergeCell ref="C25:D25"/>
    <mergeCell ref="E25:G25"/>
    <mergeCell ref="H25:J25"/>
    <mergeCell ref="K25:M25"/>
    <mergeCell ref="N25:R25"/>
    <mergeCell ref="S25:U25"/>
    <mergeCell ref="V25:X25"/>
    <mergeCell ref="Y25:AA25"/>
    <mergeCell ref="AB25:AD25"/>
    <mergeCell ref="AE25:AF25"/>
    <mergeCell ref="AG25:AI25"/>
    <mergeCell ref="AJ25:AL25"/>
    <mergeCell ref="AM25:AO25"/>
    <mergeCell ref="AP25:AR25"/>
    <mergeCell ref="AS25:AU25"/>
    <mergeCell ref="AV25:AX25"/>
    <mergeCell ref="AY25:BA25"/>
    <mergeCell ref="BB25:BD25"/>
    <mergeCell ref="C26:D26"/>
    <mergeCell ref="E26:G26"/>
    <mergeCell ref="H26:J26"/>
    <mergeCell ref="K26:M26"/>
    <mergeCell ref="N26:R26"/>
    <mergeCell ref="S26:U26"/>
    <mergeCell ref="V26:X26"/>
    <mergeCell ref="Y26:AA26"/>
    <mergeCell ref="AB26:AD26"/>
    <mergeCell ref="AE26:AF26"/>
    <mergeCell ref="AG26:AI26"/>
    <mergeCell ref="AJ26:AL26"/>
    <mergeCell ref="AM26:AO26"/>
    <mergeCell ref="AP26:AR26"/>
    <mergeCell ref="AS26:AU26"/>
    <mergeCell ref="AV26:AX26"/>
    <mergeCell ref="AY26:BA26"/>
    <mergeCell ref="BB26:BD26"/>
    <mergeCell ref="C27:D27"/>
    <mergeCell ref="E27:G27"/>
    <mergeCell ref="H27:J27"/>
    <mergeCell ref="K27:M27"/>
    <mergeCell ref="N27:R27"/>
    <mergeCell ref="S27:U27"/>
    <mergeCell ref="V27:X27"/>
    <mergeCell ref="Y27:AA27"/>
    <mergeCell ref="AB27:AD27"/>
    <mergeCell ref="AE27:AF27"/>
    <mergeCell ref="AG27:AI27"/>
    <mergeCell ref="AJ27:AL27"/>
    <mergeCell ref="AM27:AO27"/>
    <mergeCell ref="AP27:AR27"/>
    <mergeCell ref="AS27:AU27"/>
    <mergeCell ref="AV27:AX27"/>
    <mergeCell ref="AY27:BA27"/>
    <mergeCell ref="BB27:BD27"/>
    <mergeCell ref="B28:P28"/>
    <mergeCell ref="B29:L29"/>
    <mergeCell ref="S30:AS30"/>
    <mergeCell ref="C31:AS31"/>
    <mergeCell ref="F32:Z32"/>
    <mergeCell ref="AA32:AS32"/>
    <mergeCell ref="F33:J33"/>
    <mergeCell ref="K33:O33"/>
    <mergeCell ref="P33:U33"/>
    <mergeCell ref="V33:Z33"/>
    <mergeCell ref="AA33:AE33"/>
    <mergeCell ref="AF33:AI33"/>
    <mergeCell ref="AJ33:AN33"/>
    <mergeCell ref="AO33:AS33"/>
    <mergeCell ref="C34:E34"/>
    <mergeCell ref="F34:J34"/>
    <mergeCell ref="K34:O34"/>
    <mergeCell ref="P34:U34"/>
    <mergeCell ref="V34:Z34"/>
    <mergeCell ref="AA34:AE34"/>
    <mergeCell ref="AF34:AI34"/>
    <mergeCell ref="AJ34:AN34"/>
    <mergeCell ref="AO34:AS34"/>
    <mergeCell ref="C35:E35"/>
    <mergeCell ref="F35:J35"/>
    <mergeCell ref="K35:O35"/>
    <mergeCell ref="P35:U35"/>
    <mergeCell ref="V35:Z35"/>
    <mergeCell ref="AA35:AE35"/>
    <mergeCell ref="AF35:AI35"/>
    <mergeCell ref="AJ35:AN35"/>
    <mergeCell ref="AO35:AS35"/>
    <mergeCell ref="C36:E36"/>
    <mergeCell ref="F36:J36"/>
    <mergeCell ref="K36:O36"/>
    <mergeCell ref="P36:U36"/>
    <mergeCell ref="V36:Z36"/>
    <mergeCell ref="AA36:AE36"/>
    <mergeCell ref="AF36:AI36"/>
    <mergeCell ref="AJ36:AN36"/>
    <mergeCell ref="AO36:AS36"/>
    <mergeCell ref="C37:E37"/>
    <mergeCell ref="F37:J37"/>
    <mergeCell ref="K37:O37"/>
    <mergeCell ref="P37:U37"/>
    <mergeCell ref="V37:Z37"/>
    <mergeCell ref="AA37:AE37"/>
    <mergeCell ref="AF37:AI37"/>
    <mergeCell ref="AJ37:AN37"/>
    <mergeCell ref="AO37:AS37"/>
    <mergeCell ref="C38:E38"/>
    <mergeCell ref="F38:J38"/>
    <mergeCell ref="K38:O38"/>
    <mergeCell ref="P38:U38"/>
    <mergeCell ref="V38:Z38"/>
    <mergeCell ref="AA38:AE38"/>
    <mergeCell ref="AF38:AI38"/>
    <mergeCell ref="AJ38:AN38"/>
    <mergeCell ref="AO38:AS38"/>
    <mergeCell ref="C39:E39"/>
    <mergeCell ref="F39:J39"/>
    <mergeCell ref="K39:O39"/>
    <mergeCell ref="P39:U39"/>
    <mergeCell ref="V39:Z39"/>
    <mergeCell ref="AA39:AE39"/>
    <mergeCell ref="AF39:AI39"/>
    <mergeCell ref="AJ39:AN39"/>
    <mergeCell ref="AO39:AS39"/>
    <mergeCell ref="C40:E40"/>
    <mergeCell ref="F40:J40"/>
    <mergeCell ref="K40:O40"/>
    <mergeCell ref="P40:U40"/>
    <mergeCell ref="V40:Z40"/>
    <mergeCell ref="AA40:AE40"/>
    <mergeCell ref="AF40:AI40"/>
    <mergeCell ref="AJ40:AN40"/>
    <mergeCell ref="AO40:AS40"/>
    <mergeCell ref="C41:E41"/>
    <mergeCell ref="F41:J41"/>
    <mergeCell ref="K41:O41"/>
    <mergeCell ref="P41:U41"/>
    <mergeCell ref="V41:Z41"/>
    <mergeCell ref="AA41:AE41"/>
    <mergeCell ref="AF41:AI41"/>
    <mergeCell ref="AJ41:AN41"/>
    <mergeCell ref="AO41:AS41"/>
    <mergeCell ref="C42:E42"/>
    <mergeCell ref="F42:J42"/>
    <mergeCell ref="K42:O42"/>
    <mergeCell ref="P42:U42"/>
    <mergeCell ref="V42:Z42"/>
    <mergeCell ref="AA42:AE42"/>
    <mergeCell ref="AF42:AI42"/>
    <mergeCell ref="AJ42:AN42"/>
    <mergeCell ref="AO42:AS42"/>
    <mergeCell ref="C43:E43"/>
    <mergeCell ref="F43:J43"/>
    <mergeCell ref="K43:O43"/>
    <mergeCell ref="P43:U43"/>
    <mergeCell ref="V43:Z43"/>
    <mergeCell ref="AA43:AE43"/>
    <mergeCell ref="AF43:AI43"/>
    <mergeCell ref="AJ43:AN43"/>
    <mergeCell ref="AO43:AS43"/>
    <mergeCell ref="C44:E44"/>
    <mergeCell ref="F44:J44"/>
    <mergeCell ref="K44:O44"/>
    <mergeCell ref="P44:U44"/>
    <mergeCell ref="V44:Z44"/>
    <mergeCell ref="AA44:AE44"/>
    <mergeCell ref="AF44:AI44"/>
    <mergeCell ref="AJ44:AN44"/>
    <mergeCell ref="AO44:AS44"/>
    <mergeCell ref="C45:E45"/>
    <mergeCell ref="F45:J45"/>
    <mergeCell ref="K45:O45"/>
    <mergeCell ref="P45:U45"/>
    <mergeCell ref="V45:Z45"/>
    <mergeCell ref="AA45:AE45"/>
    <mergeCell ref="AF45:AI45"/>
    <mergeCell ref="AJ45:AN45"/>
    <mergeCell ref="AO45:AS45"/>
    <mergeCell ref="C46:E46"/>
    <mergeCell ref="F46:J46"/>
    <mergeCell ref="K46:O46"/>
    <mergeCell ref="P46:U46"/>
    <mergeCell ref="V46:Z46"/>
    <mergeCell ref="AA46:AE46"/>
    <mergeCell ref="AF46:AI46"/>
    <mergeCell ref="AJ46:AN46"/>
    <mergeCell ref="AO46:AS46"/>
    <mergeCell ref="C47:E47"/>
    <mergeCell ref="F47:J47"/>
    <mergeCell ref="K47:O47"/>
    <mergeCell ref="P47:U47"/>
    <mergeCell ref="V47:Z47"/>
    <mergeCell ref="AA47:AE47"/>
    <mergeCell ref="AF47:AI47"/>
    <mergeCell ref="AJ47:AN47"/>
    <mergeCell ref="AO47:AS47"/>
    <mergeCell ref="C48:E48"/>
    <mergeCell ref="F48:J48"/>
    <mergeCell ref="K48:O48"/>
    <mergeCell ref="P48:U48"/>
    <mergeCell ref="V48:Z48"/>
    <mergeCell ref="AA48:AE48"/>
    <mergeCell ref="AF48:AI48"/>
    <mergeCell ref="AJ48:AN48"/>
    <mergeCell ref="AO48:AS48"/>
    <mergeCell ref="C49:E49"/>
    <mergeCell ref="F49:J49"/>
    <mergeCell ref="K49:O49"/>
    <mergeCell ref="P49:U49"/>
    <mergeCell ref="V49:Z49"/>
    <mergeCell ref="AA49:AE49"/>
    <mergeCell ref="AF49:AI49"/>
    <mergeCell ref="AJ49:AN49"/>
    <mergeCell ref="AO49:AS49"/>
    <mergeCell ref="C50:E50"/>
    <mergeCell ref="F50:J50"/>
    <mergeCell ref="K50:O50"/>
    <mergeCell ref="P50:U50"/>
    <mergeCell ref="V50:Z50"/>
    <mergeCell ref="AA50:AE50"/>
    <mergeCell ref="AF50:AI50"/>
    <mergeCell ref="AJ50:AN50"/>
    <mergeCell ref="AO50:AS50"/>
    <mergeCell ref="C51:E51"/>
    <mergeCell ref="F51:J51"/>
    <mergeCell ref="K51:O51"/>
    <mergeCell ref="P51:U51"/>
    <mergeCell ref="V51:Z51"/>
    <mergeCell ref="AA51:AE51"/>
    <mergeCell ref="AF51:AI51"/>
    <mergeCell ref="AJ51:AN51"/>
    <mergeCell ref="AO51:AS51"/>
    <mergeCell ref="B52:P52"/>
    <mergeCell ref="B4:B5"/>
    <mergeCell ref="B21:B23"/>
    <mergeCell ref="C22:D23"/>
    <mergeCell ref="AE22:AF23"/>
    <mergeCell ref="B31:B33"/>
    <mergeCell ref="C32:E33"/>
  </mergeCells>
  <phoneticPr fontId="2"/>
  <pageMargins left="0.39370078740157483" right="0.27559055118110237" top="0.39370078740157483" bottom="0.39370078740157483" header="0.43307086614173229" footer="0.31496062992125984"/>
  <pageSetup paperSize="9" scale="110" fitToWidth="1" fitToHeight="1" orientation="landscape" usePrinterDefaults="1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J19"/>
  <sheetViews>
    <sheetView workbookViewId="0">
      <selection activeCell="J19" sqref="J19"/>
    </sheetView>
  </sheetViews>
  <sheetFormatPr defaultRowHeight="13.5"/>
  <cols>
    <col min="2" max="10" width="5.625" customWidth="1"/>
  </cols>
  <sheetData>
    <row r="2" spans="1:10">
      <c r="B2" s="22" t="s">
        <v>4</v>
      </c>
      <c r="C2" s="22" t="s">
        <v>23</v>
      </c>
      <c r="D2" s="63"/>
      <c r="E2" s="63"/>
      <c r="F2" s="63"/>
      <c r="G2" s="22" t="s">
        <v>24</v>
      </c>
      <c r="H2" s="63"/>
      <c r="I2" s="63"/>
      <c r="J2" s="63"/>
    </row>
    <row r="3" spans="1:10">
      <c r="B3" s="22"/>
      <c r="C3" s="70" t="s">
        <v>16</v>
      </c>
      <c r="D3" s="83" t="s">
        <v>37</v>
      </c>
      <c r="E3" s="86" t="s">
        <v>36</v>
      </c>
      <c r="F3" s="73" t="s">
        <v>15</v>
      </c>
      <c r="G3" s="70" t="s">
        <v>16</v>
      </c>
      <c r="H3" s="83" t="s">
        <v>37</v>
      </c>
      <c r="I3" s="86" t="s">
        <v>36</v>
      </c>
      <c r="J3" s="73" t="s">
        <v>15</v>
      </c>
    </row>
    <row r="4" spans="1:10">
      <c r="A4">
        <v>10</v>
      </c>
      <c r="B4">
        <f t="shared" ref="B4:B16" si="0">C4-G4</f>
        <v>-29</v>
      </c>
      <c r="C4">
        <f t="shared" ref="C4:C16" si="1">D4+E4+F4</f>
        <v>75</v>
      </c>
      <c r="D4">
        <v>25</v>
      </c>
      <c r="E4">
        <v>50</v>
      </c>
      <c r="F4">
        <v>0</v>
      </c>
      <c r="G4">
        <f t="shared" ref="G4:G16" si="2">H4+I4+J4</f>
        <v>104</v>
      </c>
      <c r="H4">
        <v>42</v>
      </c>
      <c r="I4">
        <v>53</v>
      </c>
      <c r="J4">
        <v>9</v>
      </c>
    </row>
    <row r="5" spans="1:10">
      <c r="A5">
        <v>11</v>
      </c>
      <c r="B5">
        <f t="shared" si="0"/>
        <v>-1</v>
      </c>
      <c r="C5">
        <f t="shared" si="1"/>
        <v>106</v>
      </c>
      <c r="D5">
        <v>34</v>
      </c>
      <c r="E5">
        <v>70</v>
      </c>
      <c r="F5">
        <v>2</v>
      </c>
      <c r="G5">
        <f t="shared" si="2"/>
        <v>107</v>
      </c>
      <c r="H5">
        <v>47</v>
      </c>
      <c r="I5">
        <v>56</v>
      </c>
      <c r="J5">
        <v>4</v>
      </c>
    </row>
    <row r="6" spans="1:10">
      <c r="A6">
        <v>12</v>
      </c>
      <c r="B6">
        <f t="shared" si="0"/>
        <v>-9</v>
      </c>
      <c r="C6">
        <f t="shared" si="1"/>
        <v>118</v>
      </c>
      <c r="D6">
        <v>37</v>
      </c>
      <c r="E6">
        <v>80</v>
      </c>
      <c r="F6">
        <v>1</v>
      </c>
      <c r="G6">
        <f t="shared" si="2"/>
        <v>127</v>
      </c>
      <c r="H6">
        <v>38</v>
      </c>
      <c r="I6">
        <v>85</v>
      </c>
      <c r="J6">
        <v>4</v>
      </c>
    </row>
    <row r="7" spans="1:10">
      <c r="A7">
        <v>1</v>
      </c>
      <c r="B7">
        <f t="shared" si="0"/>
        <v>-12</v>
      </c>
      <c r="C7">
        <f t="shared" si="1"/>
        <v>111</v>
      </c>
      <c r="D7">
        <v>34</v>
      </c>
      <c r="E7">
        <v>76</v>
      </c>
      <c r="F7">
        <v>1</v>
      </c>
      <c r="G7">
        <f t="shared" si="2"/>
        <v>123</v>
      </c>
      <c r="H7">
        <v>40</v>
      </c>
      <c r="I7">
        <v>79</v>
      </c>
      <c r="J7">
        <v>4</v>
      </c>
    </row>
    <row r="8" spans="1:10">
      <c r="A8">
        <v>2</v>
      </c>
      <c r="B8">
        <f t="shared" si="0"/>
        <v>7</v>
      </c>
      <c r="C8">
        <f t="shared" si="1"/>
        <v>107</v>
      </c>
      <c r="D8">
        <v>34</v>
      </c>
      <c r="E8">
        <v>73</v>
      </c>
      <c r="F8">
        <v>0</v>
      </c>
      <c r="G8">
        <f t="shared" si="2"/>
        <v>100</v>
      </c>
      <c r="H8">
        <v>36</v>
      </c>
      <c r="I8">
        <v>60</v>
      </c>
      <c r="J8">
        <v>4</v>
      </c>
    </row>
    <row r="9" spans="1:10">
      <c r="A9">
        <v>3</v>
      </c>
      <c r="B9">
        <f t="shared" si="0"/>
        <v>0</v>
      </c>
      <c r="C9">
        <f t="shared" si="1"/>
        <v>103</v>
      </c>
      <c r="D9">
        <v>35</v>
      </c>
      <c r="E9">
        <v>67</v>
      </c>
      <c r="F9">
        <v>1</v>
      </c>
      <c r="G9">
        <f t="shared" si="2"/>
        <v>103</v>
      </c>
      <c r="H9">
        <v>47</v>
      </c>
      <c r="I9">
        <v>51</v>
      </c>
      <c r="J9">
        <v>5</v>
      </c>
    </row>
    <row r="10" spans="1:10">
      <c r="A10">
        <v>4</v>
      </c>
      <c r="B10">
        <f t="shared" si="0"/>
        <v>-101</v>
      </c>
      <c r="C10">
        <f t="shared" si="1"/>
        <v>246</v>
      </c>
      <c r="D10">
        <v>111</v>
      </c>
      <c r="E10">
        <v>135</v>
      </c>
      <c r="F10">
        <v>0</v>
      </c>
      <c r="G10">
        <f t="shared" si="2"/>
        <v>347</v>
      </c>
      <c r="H10">
        <v>203</v>
      </c>
      <c r="I10">
        <v>141</v>
      </c>
      <c r="J10">
        <v>3</v>
      </c>
    </row>
    <row r="11" spans="1:10">
      <c r="A11">
        <v>5</v>
      </c>
      <c r="B11">
        <f t="shared" si="0"/>
        <v>43</v>
      </c>
      <c r="C11">
        <f t="shared" si="1"/>
        <v>249</v>
      </c>
      <c r="D11">
        <v>141</v>
      </c>
      <c r="E11">
        <v>108</v>
      </c>
      <c r="F11">
        <v>0</v>
      </c>
      <c r="G11">
        <f t="shared" si="2"/>
        <v>206</v>
      </c>
      <c r="H11">
        <v>125</v>
      </c>
      <c r="I11">
        <v>76</v>
      </c>
      <c r="J11">
        <v>5</v>
      </c>
    </row>
    <row r="12" spans="1:10">
      <c r="A12">
        <v>6</v>
      </c>
      <c r="B12">
        <f t="shared" si="0"/>
        <v>20</v>
      </c>
      <c r="C12">
        <f t="shared" si="1"/>
        <v>139</v>
      </c>
      <c r="D12">
        <v>67</v>
      </c>
      <c r="E12">
        <v>71</v>
      </c>
      <c r="F12">
        <v>1</v>
      </c>
      <c r="G12">
        <f t="shared" si="2"/>
        <v>119</v>
      </c>
      <c r="H12">
        <v>47</v>
      </c>
      <c r="I12">
        <v>69</v>
      </c>
      <c r="J12">
        <v>3</v>
      </c>
    </row>
    <row r="13" spans="1:10">
      <c r="A13">
        <v>7</v>
      </c>
      <c r="B13">
        <f t="shared" si="0"/>
        <v>47</v>
      </c>
      <c r="C13">
        <f t="shared" si="1"/>
        <v>130</v>
      </c>
      <c r="D13">
        <v>65</v>
      </c>
      <c r="E13">
        <v>64</v>
      </c>
      <c r="F13">
        <v>1</v>
      </c>
      <c r="G13">
        <f t="shared" si="2"/>
        <v>83</v>
      </c>
      <c r="H13">
        <v>47</v>
      </c>
      <c r="I13">
        <v>32</v>
      </c>
      <c r="J13">
        <v>4</v>
      </c>
    </row>
    <row r="14" spans="1:10">
      <c r="A14">
        <v>8</v>
      </c>
      <c r="B14">
        <f t="shared" si="0"/>
        <v>12</v>
      </c>
      <c r="C14">
        <f t="shared" si="1"/>
        <v>138</v>
      </c>
      <c r="D14">
        <v>68</v>
      </c>
      <c r="E14">
        <v>67</v>
      </c>
      <c r="F14">
        <v>3</v>
      </c>
      <c r="G14">
        <f t="shared" si="2"/>
        <v>126</v>
      </c>
      <c r="H14">
        <v>55</v>
      </c>
      <c r="I14">
        <v>67</v>
      </c>
      <c r="J14">
        <v>4</v>
      </c>
    </row>
    <row r="15" spans="1:10">
      <c r="A15">
        <v>9</v>
      </c>
      <c r="B15">
        <f t="shared" si="0"/>
        <v>19</v>
      </c>
      <c r="C15">
        <f t="shared" si="1"/>
        <v>156</v>
      </c>
      <c r="D15">
        <v>89</v>
      </c>
      <c r="E15">
        <v>66</v>
      </c>
      <c r="F15">
        <v>1</v>
      </c>
      <c r="G15">
        <f t="shared" si="2"/>
        <v>137</v>
      </c>
      <c r="H15">
        <v>68</v>
      </c>
      <c r="I15">
        <v>68</v>
      </c>
      <c r="J15">
        <v>1</v>
      </c>
    </row>
    <row r="16" spans="1:10">
      <c r="A16">
        <v>10</v>
      </c>
      <c r="B16">
        <f t="shared" si="0"/>
        <v>72</v>
      </c>
      <c r="C16">
        <f t="shared" si="1"/>
        <v>148</v>
      </c>
      <c r="D16">
        <v>57</v>
      </c>
      <c r="E16">
        <v>86</v>
      </c>
      <c r="F16">
        <v>5</v>
      </c>
      <c r="G16">
        <f t="shared" si="2"/>
        <v>76</v>
      </c>
      <c r="H16">
        <v>33</v>
      </c>
      <c r="I16">
        <v>40</v>
      </c>
      <c r="J16">
        <v>3</v>
      </c>
    </row>
    <row r="17" spans="2:10">
      <c r="B17">
        <f t="shared" ref="B17:J17" si="3">SUM(B4:B16)</f>
        <v>68</v>
      </c>
      <c r="C17">
        <f t="shared" si="3"/>
        <v>1826</v>
      </c>
      <c r="D17">
        <f t="shared" si="3"/>
        <v>797</v>
      </c>
      <c r="E17">
        <f t="shared" si="3"/>
        <v>1013</v>
      </c>
      <c r="F17">
        <f t="shared" si="3"/>
        <v>16</v>
      </c>
      <c r="G17">
        <f t="shared" si="3"/>
        <v>1758</v>
      </c>
      <c r="H17">
        <f t="shared" si="3"/>
        <v>828</v>
      </c>
      <c r="I17">
        <f t="shared" si="3"/>
        <v>877</v>
      </c>
      <c r="J17">
        <f t="shared" si="3"/>
        <v>53</v>
      </c>
    </row>
    <row r="19" spans="2:10">
      <c r="B19">
        <v>68</v>
      </c>
      <c r="C19">
        <v>1826</v>
      </c>
      <c r="D19">
        <v>797</v>
      </c>
      <c r="E19">
        <v>1013</v>
      </c>
      <c r="F19">
        <v>16</v>
      </c>
      <c r="G19">
        <v>1758</v>
      </c>
      <c r="H19">
        <v>828</v>
      </c>
      <c r="I19">
        <v>877</v>
      </c>
      <c r="J19">
        <v>53</v>
      </c>
    </row>
  </sheetData>
  <mergeCells count="3">
    <mergeCell ref="C2:F2"/>
    <mergeCell ref="G2:J2"/>
    <mergeCell ref="B2:B3"/>
  </mergeCells>
  <phoneticPr fontId="14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2-5 社会動態</vt:lpstr>
      <vt:lpstr>計算表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2020-03-16T07:41:16Z</cp:lastPrinted>
  <dcterms:created xsi:type="dcterms:W3CDTF">2001-11-06T02:24:45Z</dcterms:created>
  <dcterms:modified xsi:type="dcterms:W3CDTF">2023-03-06T01:58:01Z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2023-03-06T01:58:01Z</vt:filetime>
  </property>
</Properties>
</file>