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162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<sst xmlns="http://schemas.openxmlformats.org/spreadsheetml/2006/main" xmlns:r="http://schemas.openxmlformats.org/officeDocument/2006/relationships" count="555" uniqueCount="555">
  <si>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</si>
  <si>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</si>
  <si>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</si>
  <si>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</si>
  <si>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</si>
  <si>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R01</t>
  </si>
  <si>
    <t>区分</t>
    <rPh sb="0" eb="2">
      <t>クブン</t>
    </rPh>
    <phoneticPr fontId="6"/>
  </si>
  <si>
    <t>徴収率
(％)</t>
    <rPh sb="0" eb="2">
      <t>チョウシュウ</t>
    </rPh>
    <rPh sb="2" eb="3">
      <t>リツ</t>
    </rPh>
    <phoneticPr fontId="6"/>
  </si>
  <si>
    <t>学校整備基金</t>
    <rPh sb="0" eb="2">
      <t>ガッコウ</t>
    </rPh>
    <rPh sb="2" eb="4">
      <t>セイビ</t>
    </rPh>
    <rPh sb="4" eb="6">
      <t>キキン</t>
    </rPh>
    <phoneticPr fontId="6"/>
  </si>
  <si>
    <t>第2次</t>
    <rPh sb="0" eb="1">
      <t>ダイ</t>
    </rPh>
    <rPh sb="2" eb="3">
      <t>ジ</t>
    </rPh>
    <phoneticPr fontId="6"/>
  </si>
  <si>
    <t>(Ｂ)</t>
  </si>
  <si>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</si>
  <si>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</si>
  <si>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</si>
  <si>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</si>
  <si>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</si>
  <si>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</si>
  <si>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</si>
  <si>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</si>
  <si>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</si>
  <si>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</si>
  <si>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</si>
  <si>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</si>
  <si>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</si>
  <si>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</si>
  <si>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</si>
  <si>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</si>
  <si>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</si>
  <si>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</si>
  <si>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</si>
  <si>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</si>
  <si>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減債基金積立不足算定額※2</t>
  </si>
  <si>
    <t>　補助費等</t>
    <rPh sb="1" eb="3">
      <t>ホジョ</t>
    </rPh>
    <rPh sb="3" eb="4">
      <t>ヒ</t>
    </rPh>
    <rPh sb="4" eb="5">
      <t>トウ</t>
    </rPh>
    <phoneticPr fontId="6"/>
  </si>
  <si>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</si>
  <si>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</si>
  <si>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</si>
  <si>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</si>
  <si>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</si>
  <si>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</si>
  <si>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</si>
  <si>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</si>
  <si>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</si>
  <si>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</si>
  <si>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</si>
  <si>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</si>
  <si>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</si>
  <si>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</si>
  <si>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</si>
  <si>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</si>
  <si>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</si>
  <si>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</si>
  <si>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</si>
  <si>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</si>
  <si>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</si>
  <si>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</si>
  <si>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(A)－(B)</t>
  </si>
  <si>
    <t>(注釈)</t>
    <rPh sb="1" eb="2">
      <t>チュウ</t>
    </rPh>
    <rPh sb="2" eb="3">
      <t>シャク</t>
    </rPh>
    <phoneticPr fontId="6"/>
  </si>
  <si>
    <t>当該団体
からの
補助金</t>
  </si>
  <si>
    <t>国有提供交付金(特別区財調交付金)</t>
  </si>
  <si>
    <t>実質公債費比率の分子</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</si>
  <si>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</si>
  <si>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</si>
  <si>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</si>
  <si>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</si>
  <si>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</si>
  <si>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</si>
  <si>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</si>
  <si>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</si>
  <si>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</si>
  <si>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</si>
  <si>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</si>
  <si>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</si>
  <si>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</si>
  <si>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</si>
  <si>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</si>
  <si>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</si>
  <si>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</si>
  <si>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</si>
  <si>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</si>
  <si>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</si>
  <si>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</si>
  <si>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</si>
  <si>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</si>
  <si>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さくら市</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</si>
  <si>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</si>
  <si>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</si>
  <si>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</si>
  <si>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</si>
  <si>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</si>
  <si>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</si>
  <si>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</si>
  <si>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</si>
  <si>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</si>
  <si>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</si>
  <si>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</si>
  <si>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</si>
  <si>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</si>
  <si>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</si>
  <si>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</si>
  <si>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</si>
  <si>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</si>
  <si>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</si>
  <si>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</si>
  <si>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</si>
  <si>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</si>
  <si>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</si>
  <si>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</si>
  <si>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</si>
  <si>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</si>
  <si>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</si>
  <si>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</si>
  <si>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</si>
  <si>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</si>
  <si>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</si>
  <si>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</si>
  <si>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</si>
  <si>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</si>
  <si>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</si>
  <si>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</si>
  <si>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</si>
  <si>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</si>
  <si>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</si>
  <si>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</si>
  <si>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</si>
  <si>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</si>
  <si>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</si>
  <si>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</si>
  <si>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</si>
  <si>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</si>
  <si>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</si>
  <si>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</si>
  <si>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</si>
  <si>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</si>
  <si>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</si>
  <si>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</si>
  <si>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</si>
  <si>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</si>
  <si>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</si>
  <si>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</si>
  <si>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</si>
  <si>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</si>
  <si>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</si>
  <si>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</si>
  <si>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栃木県</t>
  </si>
  <si>
    <t>普通建設事業費</t>
    <rPh sb="0" eb="2">
      <t>フツウ</t>
    </rPh>
    <rPh sb="2" eb="4">
      <t>ケンセツ</t>
    </rPh>
    <rPh sb="4" eb="7">
      <t>ジギョウヒ</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</si>
  <si>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</si>
  <si>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</si>
  <si>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</si>
  <si>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</si>
  <si>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</si>
  <si>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</si>
  <si>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</si>
  <si>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</si>
  <si>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</si>
  <si>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</si>
  <si>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</si>
  <si>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</si>
  <si>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</si>
  <si>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</si>
  <si>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</si>
  <si>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</si>
  <si>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</si>
  <si>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</si>
  <si>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</si>
  <si>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</si>
  <si>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純固定資産税</t>
    <rPh sb="0" eb="1">
      <t>ジュン</t>
    </rPh>
    <rPh sb="1" eb="3">
      <t>コテイ</t>
    </rPh>
    <rPh sb="3" eb="6">
      <t>シサンゼイ</t>
    </rPh>
    <phoneticPr fontId="6"/>
  </si>
  <si>
    <t>地方交付税種地</t>
    <rPh sb="0" eb="2">
      <t>チホウ</t>
    </rPh>
    <rPh sb="2" eb="5">
      <t>コウフゼイ</t>
    </rPh>
    <rPh sb="5" eb="6">
      <t>シュ</t>
    </rPh>
    <rPh sb="6" eb="7">
      <t>チ</t>
    </rPh>
    <phoneticPr fontId="6"/>
  </si>
  <si>
    <t>2-3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</si>
  <si>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</si>
  <si>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</si>
  <si>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</si>
  <si>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</si>
  <si>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</si>
  <si>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</si>
  <si>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t>
  </si>
  <si>
    <t>参考</t>
    <rPh sb="0" eb="2">
      <t>サンコウ</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</si>
  <si>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</si>
  <si>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</si>
  <si>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</si>
  <si>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</si>
  <si>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</si>
  <si>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</si>
  <si>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</si>
  <si>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</si>
  <si>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</si>
  <si>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</si>
  <si>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</si>
  <si>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</si>
  <si>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</si>
  <si>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</si>
  <si>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</si>
  <si>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</si>
  <si>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</si>
  <si>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</si>
  <si>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</si>
  <si>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</si>
  <si>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-0.9</t>
  </si>
  <si>
    <t>使用料</t>
  </si>
  <si>
    <t>構成比</t>
    <rPh sb="0" eb="3">
      <t>コウセイヒ</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</si>
  <si>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</si>
  <si>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</si>
  <si>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</si>
  <si>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</si>
  <si>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</si>
  <si>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</si>
  <si>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</si>
  <si>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</si>
  <si>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</si>
  <si>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</si>
  <si>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</si>
  <si>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</si>
  <si>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</si>
  <si>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</si>
  <si>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</si>
  <si>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</si>
  <si>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</si>
  <si>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</si>
  <si>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</si>
  <si>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</si>
  <si>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</si>
  <si>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栃木県後期高齢者医療広域連合　一般会計</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</si>
  <si>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</si>
  <si>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</si>
  <si>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</si>
  <si>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</si>
  <si>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</si>
  <si>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</si>
  <si>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</si>
  <si>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うち、健全化法施行規則附則第三条に係る負担見込額</t>
  </si>
  <si>
    <t>　扶助費</t>
  </si>
  <si>
    <t>基準財政収入額</t>
  </si>
  <si>
    <t>後期高齢者医療特別会計</t>
  </si>
  <si>
    <t>純資産又は
正味財産</t>
  </si>
  <si>
    <t>-0.7</t>
  </si>
  <si>
    <t>決算額 (A)</t>
    <rPh sb="0" eb="2">
      <t>ケッサン</t>
    </rPh>
    <rPh sb="2" eb="3">
      <t>ガク</t>
    </rPh>
    <phoneticPr fontId="6"/>
  </si>
  <si>
    <t>標準税収入額等</t>
  </si>
  <si>
    <t>塩谷広域行政組合　塩谷地方ふるさと市町村圏基金特別会計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</si>
  <si>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</si>
  <si>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</si>
  <si>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</si>
  <si>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</si>
  <si>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</si>
  <si>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</si>
  <si>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</si>
  <si>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</si>
  <si>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</si>
  <si>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</si>
  <si>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</si>
  <si>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</si>
  <si>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</si>
  <si>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</si>
  <si>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</si>
  <si>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地方債の新規発行を抑制し、健全な基金の積立等を行ってきた結果、将来負担比率は類似団体内平均値を大幅に下回っている。また、有形固定資産減価償却率も類似団体内平均値を下回っている。今後も公共
施設等総合管理計画に基いて老朽化対策に積極的に取り組んでいく。</t>
  </si>
  <si>
    <t>地方債現在高</t>
  </si>
  <si>
    <t>・計</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</si>
  <si>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</si>
  <si>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</si>
  <si>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</si>
  <si>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</si>
  <si>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</si>
  <si>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</si>
  <si>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</si>
  <si>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</si>
  <si>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</si>
  <si>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</si>
  <si>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</si>
  <si>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</si>
  <si>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</si>
  <si>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</si>
  <si>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</si>
  <si>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</si>
  <si>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</si>
  <si>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まちづくり基金</t>
    <rPh sb="5" eb="7">
      <t>キキン</t>
    </rPh>
    <phoneticPr fontId="6"/>
  </si>
  <si>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</si>
  <si>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</si>
  <si>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</si>
  <si>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</si>
  <si>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</si>
  <si>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</si>
  <si>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</si>
  <si>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</si>
  <si>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</si>
  <si>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</si>
  <si>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</si>
  <si>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</si>
  <si>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</si>
  <si>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</si>
  <si>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</si>
  <si>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</si>
  <si>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</si>
  <si>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</si>
  <si>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</si>
  <si>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※1：経常収支比率の( )内の数値は、「減収補塡債（特例分）」「猶予特例債」及び「臨時財政対策債」を除いて算出したものである。</t>
  </si>
  <si>
    <t>決算額</t>
  </si>
  <si>
    <t>繰越金</t>
  </si>
  <si>
    <t>市町村民税</t>
    <rPh sb="0" eb="3">
      <t>シチョウソン</t>
    </rPh>
    <rPh sb="3" eb="4">
      <t>ミン</t>
    </rPh>
    <rPh sb="4" eb="5">
      <t>ゼイ</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</si>
  <si>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</si>
  <si>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</si>
  <si>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</si>
  <si>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</si>
  <si>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</si>
  <si>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</si>
  <si>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</si>
  <si>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</si>
  <si>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</si>
  <si>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</si>
  <si>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</si>
  <si>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栃木県さくら市</t>
  </si>
  <si>
    <t>上水道</t>
  </si>
  <si>
    <t>実質赤字比率</t>
    <rPh sb="0" eb="2">
      <t>ジッシツ</t>
    </rPh>
    <rPh sb="2" eb="4">
      <t>アカジ</t>
    </rPh>
    <rPh sb="4" eb="6">
      <t>ヒリツ</t>
    </rPh>
    <phoneticPr fontId="38"/>
  </si>
  <si>
    <t>歳出の状況（単位 千円・％）</t>
  </si>
  <si>
    <t>地方税</t>
  </si>
  <si>
    <t>▲退職金</t>
    <rPh sb="1" eb="3">
      <t>タイショク</t>
    </rPh>
    <rPh sb="3" eb="4">
      <t>キン</t>
    </rPh>
    <phoneticPr fontId="6"/>
  </si>
  <si>
    <t>決算額</t>
    <rPh sb="0" eb="2">
      <t>ケッサン</t>
    </rPh>
    <rPh sb="2" eb="3">
      <t>ガク</t>
    </rPh>
    <phoneticPr fontId="6"/>
  </si>
  <si>
    <t>区分</t>
  </si>
  <si>
    <t>　うち利子</t>
  </si>
  <si>
    <t xml:space="preserve"> R03</t>
  </si>
  <si>
    <t>軽油引取税交付金</t>
  </si>
  <si>
    <t>普通税</t>
    <rPh sb="0" eb="2">
      <t>フツウ</t>
    </rPh>
    <rPh sb="2" eb="3">
      <t>ゼイ</t>
    </rPh>
    <phoneticPr fontId="41"/>
  </si>
  <si>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</si>
  <si>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</si>
  <si>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</si>
  <si>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4"/>
  </si>
  <si>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</si>
  <si>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</si>
  <si>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</si>
  <si>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</si>
  <si>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1"/>
  </si>
  <si>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</si>
  <si>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</si>
  <si>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</si>
  <si>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類似団体平均</t>
    <rPh sb="0" eb="2">
      <t>ルイジ</t>
    </rPh>
    <rPh sb="2" eb="4">
      <t>ダンタイ</t>
    </rPh>
    <rPh sb="4" eb="6">
      <t>ヘイキン</t>
    </rPh>
    <phoneticPr fontId="6"/>
  </si>
  <si>
    <t>　　　所得割</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</si>
  <si>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</si>
  <si>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</si>
  <si>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</si>
  <si>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地方交付税</t>
  </si>
  <si>
    <t>国庫支出金</t>
  </si>
  <si>
    <t>　　　法人税割</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</si>
  <si>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</si>
  <si>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</si>
  <si>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</si>
  <si>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</si>
  <si>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</si>
  <si>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自動車取得税交付金</t>
  </si>
  <si>
    <t>公債費に準ずる債務負担行為に係るもの</t>
  </si>
  <si>
    <t>消防費</t>
  </si>
  <si>
    <t>下水道事業会計</t>
  </si>
  <si>
    <t>　　市町村たばこ税</t>
  </si>
  <si>
    <t>教育費</t>
  </si>
  <si>
    <t>災害復旧費</t>
  </si>
  <si>
    <t>H30</t>
  </si>
  <si>
    <t>企業債
（地方債）
現在高</t>
  </si>
  <si>
    <t>　　特別土地保有税</t>
  </si>
  <si>
    <t>公債費</t>
  </si>
  <si>
    <t>経常損益</t>
  </si>
  <si>
    <t>　法定目的税</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</si>
  <si>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</si>
  <si>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公営企業会計等</t>
    <rPh sb="0" eb="2">
      <t>コウエイ</t>
    </rPh>
    <rPh sb="2" eb="4">
      <t>キギョウ</t>
    </rPh>
    <rPh sb="4" eb="6">
      <t>カイケイ</t>
    </rPh>
    <rPh sb="6" eb="7">
      <t>トウ</t>
    </rPh>
    <phoneticPr fontId="6"/>
  </si>
  <si>
    <t>構成比</t>
  </si>
  <si>
    <t>経常経費充当一般財源等</t>
  </si>
  <si>
    <t>観光交流施設整備基金</t>
    <rPh sb="0" eb="4">
      <t>カンコウコウリュウ</t>
    </rPh>
    <rPh sb="4" eb="6">
      <t>シセツ</t>
    </rPh>
    <rPh sb="6" eb="8">
      <t>セイビ</t>
    </rPh>
    <rPh sb="8" eb="10">
      <t>キキン</t>
    </rPh>
    <phoneticPr fontId="6"/>
  </si>
  <si>
    <t>経常収支比率</t>
    <rPh sb="0" eb="2">
      <t>ケイジョウ</t>
    </rPh>
    <rPh sb="2" eb="4">
      <t>シュウシ</t>
    </rPh>
    <rPh sb="4" eb="6">
      <t>ヒリツ</t>
    </rPh>
    <phoneticPr fontId="38"/>
  </si>
  <si>
    <t>増減率(%)(B)</t>
    <rPh sb="0" eb="3">
      <t>ゾウゲンリツ</t>
    </rPh>
    <phoneticPr fontId="6"/>
  </si>
  <si>
    <t>義務的経費計</t>
    <rPh sb="0" eb="3">
      <t>ギムテキ</t>
    </rPh>
    <rPh sb="3" eb="5">
      <t>ケイヒ</t>
    </rPh>
    <rPh sb="5" eb="6">
      <t>ケイ</t>
    </rPh>
    <phoneticPr fontId="6"/>
  </si>
  <si>
    <t>　公債費</t>
  </si>
  <si>
    <t>旧法による税</t>
  </si>
  <si>
    <t>債務負担行為</t>
    <rPh sb="0" eb="2">
      <t>サイム</t>
    </rPh>
    <rPh sb="2" eb="4">
      <t>フタン</t>
    </rPh>
    <rPh sb="4" eb="6">
      <t>コウイ</t>
    </rPh>
    <phoneticPr fontId="6"/>
  </si>
  <si>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</si>
  <si>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</si>
  <si>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</si>
  <si>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</si>
  <si>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</si>
  <si>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国営土地改良事業に係るもの</t>
    <rPh sb="0" eb="2">
      <t>コクエイ</t>
    </rPh>
    <rPh sb="2" eb="4">
      <t>トチ</t>
    </rPh>
    <rPh sb="4" eb="6">
      <t>カイリョウ</t>
    </rPh>
    <rPh sb="6" eb="8">
      <t>ジギョウ</t>
    </rPh>
    <rPh sb="9" eb="10">
      <t>カカ</t>
    </rPh>
    <phoneticPr fontId="34"/>
  </si>
  <si>
    <t>一時借入金利子</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</si>
  <si>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</si>
  <si>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</si>
  <si>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</si>
  <si>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</si>
  <si>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</si>
  <si>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</si>
  <si>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物件費</t>
  </si>
  <si>
    <t>森林総合研究所等が行う事業に係るもの</t>
  </si>
  <si>
    <t>　維持補修費</t>
  </si>
  <si>
    <t>繰入金</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</si>
  <si>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</si>
  <si>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</si>
  <si>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</si>
  <si>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</si>
  <si>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</si>
  <si>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</si>
  <si>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</si>
  <si>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</si>
  <si>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</si>
  <si>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</si>
  <si>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</si>
  <si>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</si>
  <si>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</si>
  <si>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</si>
  <si>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</si>
  <si>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</si>
  <si>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</si>
  <si>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</si>
  <si>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</si>
  <si>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</si>
  <si>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</si>
  <si>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</si>
  <si>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</si>
  <si>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</si>
  <si>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</si>
  <si>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</si>
  <si>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氏家都市計画事業上阿久津台地土地区画整理事業特別会計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</si>
  <si>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</si>
  <si>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</si>
  <si>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</si>
  <si>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</si>
  <si>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</si>
  <si>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</si>
  <si>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</si>
  <si>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</si>
  <si>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</si>
  <si>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</si>
  <si>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</si>
  <si>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</si>
  <si>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</si>
  <si>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</si>
  <si>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</si>
  <si>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</si>
  <si>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</si>
  <si>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</si>
  <si>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</si>
  <si>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</si>
  <si>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</si>
  <si>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</si>
  <si>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</si>
  <si>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</si>
  <si>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</si>
  <si>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</si>
  <si>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塩谷広域行政組合　一般会計</t>
    <rPh sb="0" eb="2">
      <t>シオヤ</t>
    </rPh>
    <rPh sb="2" eb="4">
      <t>コウイキ</t>
    </rPh>
    <rPh sb="4" eb="8">
      <t>ギョウ</t>
    </rPh>
    <rPh sb="9" eb="13">
      <t>イッパ</t>
    </rPh>
    <phoneticPr fontId="6"/>
  </si>
  <si>
    <t>R03</t>
  </si>
  <si>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</si>
  <si>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</si>
  <si>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</si>
  <si>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</si>
  <si>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</si>
  <si>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</si>
  <si>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</si>
  <si>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</si>
  <si>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</si>
  <si>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</si>
  <si>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</si>
  <si>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</si>
  <si>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</si>
  <si>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</si>
  <si>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</si>
  <si>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</si>
  <si>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</si>
  <si>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</si>
  <si>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</si>
  <si>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</si>
  <si>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</si>
  <si>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</si>
  <si>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</si>
  <si>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</si>
  <si>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</si>
  <si>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</si>
  <si>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</si>
  <si>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</si>
  <si>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</si>
  <si>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</si>
  <si>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</si>
  <si>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</si>
  <si>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</si>
  <si>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</si>
  <si>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</si>
  <si>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</si>
  <si>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</si>
  <si>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</si>
  <si>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</si>
  <si>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</si>
  <si>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 0.64</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</si>
  <si>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</si>
  <si>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</si>
  <si>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</si>
  <si>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</si>
  <si>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</si>
  <si>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</si>
  <si>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</si>
  <si>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2.74</t>
  </si>
  <si>
    <t>▲ 3.88</t>
  </si>
  <si>
    <t>その他会計（赤字）</t>
  </si>
  <si>
    <t>（百万円）</t>
  </si>
  <si>
    <t>H29末</t>
  </si>
  <si>
    <t xml:space="preserve">※8：職員の状況については、令和3年地方公務員給与実態調査に基づいている。 </t>
  </si>
  <si>
    <t>法人事業税交付金</t>
  </si>
  <si>
    <t>H30末</t>
  </si>
  <si>
    <t>R01末</t>
  </si>
  <si>
    <t>栃木県市町村総合事務組合　一般会計</t>
  </si>
  <si>
    <t>栃木県市町村総合事務組合　特別会計</t>
  </si>
  <si>
    <t>超過課税分</t>
    <rPh sb="0" eb="2">
      <t>チョウカ</t>
    </rPh>
    <rPh sb="2" eb="4">
      <t>カゼイ</t>
    </rPh>
    <rPh sb="4" eb="5">
      <t>ブン</t>
    </rPh>
    <phoneticPr fontId="6"/>
  </si>
  <si>
    <t>道の駅きつれがわ</t>
  </si>
  <si>
    <t>栃木県後期高齢者医療広域連合　特別会計</t>
  </si>
  <si>
    <t>さくら市観光施設管理協会</t>
  </si>
  <si>
    <t>公共施設等整備基金</t>
    <rPh sb="0" eb="4">
      <t>コウキョ</t>
    </rPh>
    <rPh sb="4" eb="5">
      <t>トウ</t>
    </rPh>
    <rPh sb="5" eb="7">
      <t>セイビ</t>
    </rPh>
    <rPh sb="7" eb="9">
      <t>キキン</t>
    </rPh>
    <phoneticPr fontId="6"/>
  </si>
  <si>
    <t>庁舎建設基金</t>
    <rPh sb="0" eb="2">
      <t>チョウシャ</t>
    </rPh>
    <rPh sb="2" eb="6">
      <t>ケンセツ</t>
    </rPh>
    <phoneticPr fontId="6"/>
  </si>
  <si>
    <t>地方税の状況（単位 千円・％）</t>
    <rPh sb="0" eb="2">
      <t>チホウ</t>
    </rPh>
    <rPh sb="2" eb="3">
      <t>ゼイ</t>
    </rPh>
    <rPh sb="4" eb="6">
      <t>ジョウキョウ</t>
    </rPh>
    <rPh sb="7" eb="9">
      <t>タンイ</t>
    </rPh>
    <rPh sb="10" eb="12">
      <t>センエン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</si>
  <si>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</si>
  <si>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</si>
  <si>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</si>
  <si>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</si>
  <si>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自動車税環境性能割交付金</t>
  </si>
  <si>
    <t>　　鉱産税</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</si>
  <si>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</si>
  <si>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</si>
  <si>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</si>
  <si>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</si>
  <si>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</si>
  <si>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　　入湯税</t>
  </si>
  <si>
    <t>　　事業所税</t>
  </si>
  <si>
    <t>性質別歳出の状況（単位 千円・％）</t>
    <rPh sb="0" eb="2">
      <t>セイシツ</t>
    </rPh>
    <phoneticPr fontId="6"/>
  </si>
  <si>
    <t>　　水利地益税等</t>
  </si>
  <si>
    <t>　震災復興特別交付税</t>
  </si>
  <si>
    <t>令和2年度</t>
    <rPh sb="0" eb="2">
      <t>レイワ</t>
    </rPh>
    <rPh sb="4" eb="5">
      <t>ド</t>
    </rPh>
    <phoneticPr fontId="6"/>
  </si>
  <si>
    <t>　うち元金</t>
  </si>
  <si>
    <t>現年</t>
    <rPh sb="0" eb="1">
      <t>ゲン</t>
    </rPh>
    <rPh sb="1" eb="2">
      <t>ネン</t>
    </rPh>
    <phoneticPr fontId="6"/>
  </si>
  <si>
    <t>公営事業等への繰出</t>
    <rPh sb="0" eb="2">
      <t>コウエイ</t>
    </rPh>
    <rPh sb="2" eb="4">
      <t>ジギョウ</t>
    </rPh>
    <rPh sb="4" eb="5">
      <t>トウ</t>
    </rPh>
    <rPh sb="7" eb="9">
      <t>クリダ</t>
    </rPh>
    <phoneticPr fontId="6"/>
  </si>
  <si>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</si>
  <si>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</si>
  <si>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</si>
  <si>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</si>
  <si>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　繰出金</t>
  </si>
  <si>
    <t>工業用水道</t>
  </si>
  <si>
    <t>　積立金</t>
  </si>
  <si>
    <t>被保険者
1人当り</t>
  </si>
  <si>
    <t>保険税(料)収入額</t>
  </si>
  <si>
    <t>　投資・出資金・貸付金</t>
  </si>
  <si>
    <t>　うち減収補塡債(特例分)</t>
    <rPh sb="4" eb="5">
      <t>シュウ</t>
    </rPh>
    <rPh sb="9" eb="10">
      <t>トク</t>
    </rPh>
    <rPh sb="10" eb="11">
      <t>レイ</t>
    </rPh>
    <rPh sb="11" eb="12">
      <t>ブン</t>
    </rPh>
    <phoneticPr fontId="36"/>
  </si>
  <si>
    <t>国民健康保険</t>
  </si>
  <si>
    <t>　前年度繰上充用金</t>
  </si>
  <si>
    <t>　うち猶予特例債</t>
  </si>
  <si>
    <t>その他</t>
  </si>
  <si>
    <t>　うち臨時財政対策債</t>
  </si>
  <si>
    <t>歳入合計</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</si>
  <si>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</si>
  <si>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</si>
  <si>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</si>
  <si>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</si>
  <si>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</si>
  <si>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</si>
  <si>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</si>
  <si>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</si>
  <si>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</si>
  <si>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将来負担比率及び実質公債費比率ともに類似団体内平均値を下回っている。今後も適正な地方債管理に取り組んでいく。</t>
  </si>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</sst>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4">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91">
    <xf numFmtId="0" fontId="0" fillId="0" borderId="0" xfId="0">
      <alignment vertical="center"/>
    </xf>
    <xf numFmtId="0" fontId="2" fillId="0" borderId="0" xfId="11" applyFont="1">
      <alignment vertical="center"/>
    </xf>
    <xf numFmtId="49" fontId="2" fillId="0" borderId="0" xfId="11" applyNumberFormat="1" applyFont="1">
      <alignment vertical="center"/>
    </xf>
    <xf numFmtId="49" fontId="7" fillId="0" borderId="0" xfId="11" applyNumberFormat="1" applyFont="1" applyAlignment="1">
      <alignment horizontal="center" vertical="center"/>
    </xf>
    <xf numFmtId="0" fontId="8" fillId="0" borderId="0" xfId="11" applyFont="1">
      <alignment vertical="center"/>
    </xf>
    <xf numFmtId="0" fontId="2" fillId="0" borderId="1" xfId="11" applyFont="1" applyBorder="1" applyAlignment="1">
      <alignment horizontal="center" vertical="center"/>
    </xf>
    <xf numFmtId="0" fontId="2" fillId="0" borderId="2" xfId="11" applyFont="1" applyBorder="1" applyAlignment="1">
      <alignment horizontal="center" vertical="center"/>
    </xf>
    <xf numFmtId="0" fontId="2" fillId="0" borderId="3" xfId="11" applyFont="1" applyBorder="1" applyAlignment="1">
      <alignment horizontal="center" vertical="center"/>
    </xf>
    <xf numFmtId="0" fontId="2" fillId="0" borderId="4" xfId="11" applyFont="1" applyBorder="1" applyAlignment="1">
      <alignment horizontal="center" vertical="center"/>
    </xf>
    <xf numFmtId="0" fontId="2" fillId="0" borderId="5" xfId="11" applyFont="1" applyBorder="1" applyAlignment="1">
      <alignment horizontal="center" vertical="center"/>
    </xf>
    <xf numFmtId="0" fontId="2" fillId="0" borderId="6" xfId="11" applyFont="1" applyBorder="1" applyAlignment="1">
      <alignment horizontal="center" vertical="center"/>
    </xf>
    <xf numFmtId="0" fontId="2" fillId="0" borderId="7"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10" xfId="11" applyFont="1" applyBorder="1" applyAlignment="1">
      <alignment horizontal="center" vertical="center"/>
    </xf>
    <xf numFmtId="0" fontId="2" fillId="0" borderId="11" xfId="11" applyFont="1" applyBorder="1" applyAlignment="1">
      <alignment horizontal="center"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13" xfId="11" applyFont="1" applyBorder="1" applyAlignment="1">
      <alignment horizontal="center" vertical="center"/>
    </xf>
    <xf numFmtId="0" fontId="2" fillId="0" borderId="14" xfId="11" applyFont="1" applyBorder="1" applyAlignment="1">
      <alignment horizontal="center" vertical="center"/>
    </xf>
    <xf numFmtId="0" fontId="2" fillId="0" borderId="15" xfId="11" applyFont="1" applyBorder="1" applyAlignment="1">
      <alignment horizontal="center" vertical="center"/>
    </xf>
    <xf numFmtId="0" fontId="2" fillId="0" borderId="16" xfId="11" applyFont="1" applyBorder="1" applyAlignment="1">
      <alignment horizontal="center" vertical="center"/>
    </xf>
    <xf numFmtId="0" fontId="2" fillId="0" borderId="17" xfId="11" applyFont="1" applyBorder="1" applyAlignment="1">
      <alignment horizontal="center" vertical="center"/>
    </xf>
    <xf numFmtId="0" fontId="2" fillId="0" borderId="18" xfId="11" applyFont="1" applyBorder="1" applyAlignment="1">
      <alignment horizontal="center" vertical="center"/>
    </xf>
    <xf numFmtId="0" fontId="2" fillId="0" borderId="19" xfId="11" applyFont="1" applyBorder="1" applyAlignment="1">
      <alignment horizontal="center" vertical="center" wrapText="1"/>
    </xf>
    <xf numFmtId="0" fontId="2" fillId="0" borderId="0" xfId="11" applyFont="1" applyAlignment="1">
      <alignment horizontal="center" vertical="center" wrapText="1"/>
    </xf>
    <xf numFmtId="0" fontId="2" fillId="0" borderId="20" xfId="11" applyFont="1" applyBorder="1" applyAlignment="1">
      <alignment horizontal="center" vertical="center" wrapText="1"/>
    </xf>
    <xf numFmtId="0" fontId="2" fillId="0" borderId="21" xfId="11" applyFont="1" applyBorder="1" applyAlignment="1">
      <alignment horizontal="center" vertical="center"/>
    </xf>
    <xf numFmtId="0" fontId="2" fillId="0" borderId="22" xfId="11" applyFont="1" applyBorder="1" applyAlignment="1">
      <alignment horizontal="center" vertical="center"/>
    </xf>
    <xf numFmtId="0" fontId="2" fillId="0" borderId="23"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20" xfId="11" applyFont="1" applyBorder="1" applyAlignment="1">
      <alignment horizontal="center" vertical="center" textRotation="255"/>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176" fontId="2" fillId="0" borderId="0" xfId="11" applyNumberFormat="1" applyFont="1" applyAlignment="1" applyProtection="1">
      <alignment horizontal="center" vertical="center" shrinkToFit="1"/>
      <protection hidden="1"/>
    </xf>
    <xf numFmtId="0" fontId="2" fillId="0" borderId="20" xfId="11" applyFont="1" applyBorder="1">
      <alignment vertical="center"/>
    </xf>
    <xf numFmtId="0" fontId="9" fillId="0" borderId="0" xfId="11" applyFont="1">
      <alignment vertical="center"/>
    </xf>
    <xf numFmtId="0" fontId="2" fillId="0" borderId="16" xfId="11" applyFont="1" applyBorder="1" applyAlignment="1">
      <alignment horizontal="center" vertical="center" textRotation="255"/>
    </xf>
    <xf numFmtId="0" fontId="2" fillId="0" borderId="14"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24" xfId="11" applyFont="1" applyBorder="1" applyAlignment="1">
      <alignment horizontal="center" vertical="center"/>
    </xf>
    <xf numFmtId="0" fontId="2" fillId="0" borderId="25" xfId="11" applyFont="1" applyBorder="1" applyAlignment="1">
      <alignment horizontal="center" vertical="center"/>
    </xf>
    <xf numFmtId="0" fontId="2" fillId="0" borderId="26" xfId="11" applyFont="1" applyBorder="1" applyAlignment="1">
      <alignment horizontal="center" vertical="center"/>
    </xf>
    <xf numFmtId="0" fontId="2" fillId="0" borderId="27" xfId="11" applyFont="1" applyBorder="1" applyAlignment="1">
      <alignment horizontal="center" vertical="center"/>
    </xf>
    <xf numFmtId="0" fontId="2" fillId="0" borderId="28" xfId="11" applyFont="1" applyBorder="1" applyAlignment="1">
      <alignment horizontal="center" vertical="center"/>
    </xf>
    <xf numFmtId="0" fontId="2" fillId="0" borderId="29" xfId="11" applyFont="1" applyBorder="1" applyAlignment="1">
      <alignment horizontal="center" vertical="center"/>
    </xf>
    <xf numFmtId="0" fontId="2" fillId="0" borderId="30" xfId="11" applyFont="1" applyBorder="1" applyAlignment="1">
      <alignment horizontal="center" vertical="center"/>
    </xf>
    <xf numFmtId="0" fontId="2" fillId="0" borderId="31" xfId="11" applyFont="1" applyBorder="1" applyAlignment="1">
      <alignment horizontal="center" vertical="center"/>
    </xf>
    <xf numFmtId="0" fontId="2" fillId="0" borderId="32" xfId="11" applyFont="1" applyBorder="1">
      <alignment vertical="center"/>
    </xf>
    <xf numFmtId="0" fontId="2" fillId="0" borderId="33" xfId="11" applyFont="1" applyBorder="1">
      <alignment vertical="center"/>
    </xf>
    <xf numFmtId="0" fontId="2" fillId="0" borderId="0" xfId="11" applyFont="1" applyAlignment="1">
      <alignment horizontal="center" vertical="center"/>
    </xf>
    <xf numFmtId="0" fontId="10" fillId="0" borderId="0" xfId="11" applyFont="1" applyAlignment="1" applyProtection="1">
      <alignment horizontal="left" vertical="center" wrapText="1"/>
      <protection hidden="1"/>
    </xf>
    <xf numFmtId="0" fontId="0" fillId="0" borderId="0" xfId="0">
      <alignment vertical="center"/>
    </xf>
    <xf numFmtId="0" fontId="11" fillId="0" borderId="0" xfId="12" applyFont="1">
      <alignment vertical="center"/>
    </xf>
    <xf numFmtId="0" fontId="2" fillId="0" borderId="23" xfId="11" applyFont="1" applyBorder="1" applyAlignment="1">
      <alignment horizontal="center" vertical="center"/>
    </xf>
    <xf numFmtId="0" fontId="2" fillId="0" borderId="34" xfId="11" applyFont="1" applyBorder="1" applyAlignment="1">
      <alignment horizontal="center" vertical="center"/>
    </xf>
    <xf numFmtId="0" fontId="2" fillId="0" borderId="35" xfId="11" applyFont="1" applyBorder="1">
      <alignment vertical="center"/>
    </xf>
    <xf numFmtId="0" fontId="2" fillId="0" borderId="36" xfId="11" applyFont="1" applyBorder="1">
      <alignment vertical="center"/>
    </xf>
    <xf numFmtId="0" fontId="2" fillId="0" borderId="13" xfId="11" applyFont="1" applyBorder="1" applyAlignment="1">
      <alignment horizontal="center" vertical="center" wrapText="1"/>
    </xf>
    <xf numFmtId="0" fontId="2" fillId="0" borderId="14"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37" xfId="11" applyFont="1" applyBorder="1">
      <alignment vertical="center"/>
    </xf>
    <xf numFmtId="0" fontId="2" fillId="0" borderId="38" xfId="11" applyFont="1" applyBorder="1">
      <alignment vertical="center"/>
    </xf>
    <xf numFmtId="0" fontId="2" fillId="0" borderId="39" xfId="11" applyFont="1" applyBorder="1">
      <alignment vertical="center"/>
    </xf>
    <xf numFmtId="0" fontId="11" fillId="0" borderId="40" xfId="11" applyFont="1" applyBorder="1">
      <alignment vertical="center"/>
    </xf>
    <xf numFmtId="0" fontId="11" fillId="0" borderId="26" xfId="13" applyFont="1" applyBorder="1">
      <alignment vertical="center"/>
    </xf>
    <xf numFmtId="0" fontId="11" fillId="0" borderId="30" xfId="11" applyFont="1" applyBorder="1">
      <alignment vertical="center"/>
    </xf>
    <xf numFmtId="0" fontId="11" fillId="0" borderId="28" xfId="13" applyFont="1" applyBorder="1" applyAlignment="1">
      <alignment horizontal="center" vertical="center"/>
    </xf>
    <xf numFmtId="177" fontId="2" fillId="0" borderId="29"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32" xfId="11" applyNumberFormat="1" applyFont="1" applyBorder="1" applyAlignment="1">
      <alignment horizontal="right" vertical="center" shrinkToFit="1"/>
    </xf>
    <xf numFmtId="178" fontId="2" fillId="0" borderId="33" xfId="11" applyNumberFormat="1" applyFont="1" applyBorder="1" applyAlignment="1">
      <alignment horizontal="right" vertical="center"/>
    </xf>
    <xf numFmtId="0" fontId="2" fillId="0" borderId="22" xfId="11" applyFont="1" applyBorder="1">
      <alignment vertical="center"/>
    </xf>
    <xf numFmtId="0" fontId="11" fillId="0" borderId="22" xfId="11" applyFont="1" applyBorder="1">
      <alignment vertical="center"/>
    </xf>
    <xf numFmtId="0" fontId="11" fillId="0" borderId="30" xfId="13" applyFont="1" applyBorder="1" applyAlignment="1">
      <alignment horizontal="center" vertical="center" shrinkToFit="1"/>
    </xf>
    <xf numFmtId="0" fontId="11" fillId="0" borderId="35" xfId="11" applyFont="1" applyBorder="1">
      <alignment vertical="center"/>
    </xf>
    <xf numFmtId="0" fontId="11" fillId="0" borderId="23" xfId="11" applyFont="1" applyBorder="1">
      <alignment vertical="center"/>
    </xf>
    <xf numFmtId="0" fontId="11" fillId="0" borderId="33" xfId="13" applyFont="1" applyBorder="1" applyAlignment="1">
      <alignment horizontal="center" vertical="center" shrinkToFit="1"/>
    </xf>
    <xf numFmtId="178" fontId="2" fillId="0" borderId="35" xfId="11" applyNumberFormat="1" applyFont="1" applyBorder="1" applyAlignment="1">
      <alignment horizontal="right" vertical="center" shrinkToFit="1"/>
    </xf>
    <xf numFmtId="178" fontId="2" fillId="0" borderId="36" xfId="11" applyNumberFormat="1" applyFont="1" applyBorder="1" applyAlignment="1">
      <alignment horizontal="right" vertical="center"/>
    </xf>
    <xf numFmtId="0" fontId="11" fillId="0" borderId="23" xfId="13" applyFont="1" applyBorder="1" applyAlignment="1">
      <alignment horizontal="center" vertical="center" shrinkToFit="1"/>
    </xf>
    <xf numFmtId="0" fontId="11" fillId="0" borderId="36" xfId="13" applyFont="1" applyBorder="1" applyAlignment="1">
      <alignment horizontal="center" vertical="center" shrinkToFit="1"/>
    </xf>
    <xf numFmtId="178" fontId="2" fillId="0" borderId="37" xfId="11" applyNumberFormat="1" applyFont="1" applyBorder="1" applyAlignment="1">
      <alignment horizontal="right" vertical="center" shrinkToFit="1"/>
    </xf>
    <xf numFmtId="178" fontId="2" fillId="0" borderId="38" xfId="11" applyNumberFormat="1" applyFont="1" applyBorder="1" applyAlignment="1">
      <alignment horizontal="right" vertical="center"/>
    </xf>
    <xf numFmtId="0" fontId="2" fillId="0" borderId="41" xfId="11" applyFont="1" applyBorder="1">
      <alignment vertical="center"/>
    </xf>
    <xf numFmtId="0" fontId="11" fillId="0" borderId="41" xfId="11" applyFont="1" applyBorder="1">
      <alignment vertical="center"/>
    </xf>
    <xf numFmtId="0" fontId="11" fillId="0" borderId="16" xfId="13" applyFont="1" applyBorder="1" applyAlignment="1">
      <alignment horizontal="center" vertical="center" shrinkToFit="1"/>
    </xf>
    <xf numFmtId="0" fontId="11" fillId="0" borderId="37" xfId="11" applyFont="1" applyBorder="1">
      <alignment vertical="center"/>
    </xf>
    <xf numFmtId="0" fontId="11" fillId="0" borderId="16" xfId="11" applyFont="1" applyBorder="1">
      <alignment vertical="center"/>
    </xf>
    <xf numFmtId="0" fontId="11" fillId="0" borderId="38" xfId="13" applyFont="1" applyBorder="1" applyAlignment="1">
      <alignment horizontal="center" vertical="center" shrinkToFit="1"/>
    </xf>
    <xf numFmtId="0" fontId="10" fillId="0" borderId="30" xfId="11" applyFont="1" applyBorder="1" applyAlignment="1">
      <alignment horizontal="center" vertical="center" wrapText="1"/>
    </xf>
    <xf numFmtId="0" fontId="10" fillId="0" borderId="31" xfId="11" applyFont="1" applyBorder="1" applyAlignment="1">
      <alignment horizontal="center" vertical="center" wrapText="1"/>
    </xf>
    <xf numFmtId="0" fontId="2" fillId="0" borderId="40" xfId="11" applyFont="1" applyBorder="1" applyAlignment="1">
      <alignment horizontal="center" vertical="center"/>
    </xf>
    <xf numFmtId="0" fontId="2" fillId="0" borderId="42" xfId="11" applyFont="1" applyBorder="1" applyAlignment="1">
      <alignment horizontal="center" vertical="center"/>
    </xf>
    <xf numFmtId="0" fontId="2" fillId="0" borderId="43" xfId="11" applyFont="1" applyBorder="1" applyAlignment="1">
      <alignment horizontal="center" vertical="center"/>
    </xf>
    <xf numFmtId="178" fontId="2" fillId="0" borderId="39" xfId="11" applyNumberFormat="1" applyFont="1" applyBorder="1" applyAlignment="1">
      <alignment horizontal="right" vertical="center" shrinkToFit="1"/>
    </xf>
    <xf numFmtId="179" fontId="2" fillId="0" borderId="33" xfId="11" applyNumberFormat="1" applyFont="1" applyBorder="1" applyAlignment="1">
      <alignment horizontal="right" vertical="center" shrinkToFit="1"/>
    </xf>
    <xf numFmtId="178" fontId="11" fillId="0" borderId="40" xfId="11" applyNumberFormat="1" applyFont="1" applyBorder="1" applyAlignment="1">
      <alignment horizontal="right" vertical="center" shrinkToFit="1"/>
    </xf>
    <xf numFmtId="178" fontId="11" fillId="0" borderId="32" xfId="11" applyNumberFormat="1" applyFont="1" applyBorder="1" applyAlignment="1">
      <alignment horizontal="right" vertical="center" shrinkToFit="1"/>
    </xf>
    <xf numFmtId="179" fontId="11" fillId="0" borderId="30"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0" fontId="10" fillId="0" borderId="23" xfId="11" applyFont="1" applyBorder="1" applyAlignment="1">
      <alignment horizontal="center" vertical="center" wrapText="1"/>
    </xf>
    <xf numFmtId="0" fontId="10" fillId="0" borderId="34" xfId="11" applyFont="1" applyBorder="1" applyAlignment="1">
      <alignment horizontal="center" vertical="center" wrapText="1"/>
    </xf>
    <xf numFmtId="178" fontId="2" fillId="0" borderId="22"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0" fontId="2" fillId="0" borderId="0" xfId="11" applyFont="1" applyAlignment="1">
      <alignment horizontal="left" vertical="center"/>
    </xf>
    <xf numFmtId="0" fontId="2" fillId="0" borderId="45"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48" xfId="11" applyFont="1" applyBorder="1" applyAlignment="1">
      <alignment horizontal="center" vertical="center"/>
    </xf>
    <xf numFmtId="0" fontId="2" fillId="0" borderId="49" xfId="11" applyFont="1" applyBorder="1" applyAlignment="1">
      <alignment horizontal="center" vertical="center"/>
    </xf>
    <xf numFmtId="178" fontId="2" fillId="0" borderId="50"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0" fontId="10" fillId="0" borderId="16"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57" xfId="11" applyFont="1" applyBorder="1" applyAlignment="1">
      <alignment horizontal="center" vertical="center"/>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43" xfId="11" applyFont="1" applyBorder="1" applyAlignment="1">
      <alignment horizontal="center" vertical="center" shrinkToFit="1"/>
    </xf>
    <xf numFmtId="0" fontId="2" fillId="0" borderId="19" xfId="11" applyFont="1" applyBorder="1" applyAlignment="1">
      <alignment horizontal="center" vertical="center"/>
    </xf>
    <xf numFmtId="0" fontId="2" fillId="0" borderId="20" xfId="11" applyFont="1" applyBorder="1" applyAlignment="1">
      <alignment horizontal="center" vertical="center"/>
    </xf>
    <xf numFmtId="0" fontId="2" fillId="0" borderId="35" xfId="11" applyFont="1" applyBorder="1" applyAlignment="1">
      <alignment horizontal="center" vertical="center"/>
    </xf>
    <xf numFmtId="0" fontId="2" fillId="0" borderId="34" xfId="11" applyFont="1" applyBorder="1" applyAlignment="1">
      <alignment horizontal="center" vertical="center" textRotation="255"/>
    </xf>
    <xf numFmtId="0" fontId="2" fillId="0" borderId="20" xfId="11" applyFont="1" applyBorder="1" applyAlignment="1">
      <alignment horizontal="center" vertical="center" shrinkToFit="1"/>
    </xf>
    <xf numFmtId="0" fontId="2" fillId="0" borderId="15" xfId="11" applyFont="1" applyBorder="1" applyAlignment="1">
      <alignment horizontal="center" vertical="center" textRotation="255"/>
    </xf>
    <xf numFmtId="0" fontId="12" fillId="0" borderId="35" xfId="11" applyFont="1" applyBorder="1">
      <alignment vertical="center"/>
    </xf>
    <xf numFmtId="0" fontId="2" fillId="0" borderId="37"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43" xfId="11" applyNumberFormat="1" applyFont="1" applyBorder="1" applyAlignment="1">
      <alignment horizontal="center" vertical="center"/>
    </xf>
    <xf numFmtId="0" fontId="2" fillId="0" borderId="32" xfId="11" applyFont="1" applyBorder="1" applyAlignment="1">
      <alignment horizontal="center" vertical="center" shrinkToFit="1"/>
    </xf>
    <xf numFmtId="180" fontId="2" fillId="0" borderId="32"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80" fontId="2" fillId="0" borderId="20" xfId="11" applyNumberFormat="1" applyFont="1" applyBorder="1" applyAlignment="1">
      <alignment horizontal="right" vertical="center"/>
    </xf>
    <xf numFmtId="49" fontId="2" fillId="0" borderId="23" xfId="11" applyNumberFormat="1" applyFont="1" applyBorder="1" applyAlignment="1">
      <alignment horizontal="center" vertical="center"/>
    </xf>
    <xf numFmtId="49" fontId="2" fillId="0" borderId="20" xfId="11" applyNumberFormat="1" applyFont="1" applyBorder="1" applyAlignment="1">
      <alignment horizontal="center" vertical="center"/>
    </xf>
    <xf numFmtId="0" fontId="2" fillId="0" borderId="35" xfId="11" applyFont="1" applyBorder="1" applyAlignment="1">
      <alignment horizontal="center" vertical="center" shrinkToFit="1"/>
    </xf>
    <xf numFmtId="180" fontId="2" fillId="0" borderId="35"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0" fontId="2" fillId="0" borderId="37" xfId="11" applyFont="1" applyBorder="1" applyAlignment="1">
      <alignment horizontal="center" vertical="center" shrinkToFit="1"/>
    </xf>
    <xf numFmtId="180" fontId="2" fillId="0" borderId="37"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2" fillId="0" borderId="37" xfId="11" applyFont="1" applyBorder="1">
      <alignment vertical="center"/>
    </xf>
    <xf numFmtId="0" fontId="2" fillId="0" borderId="17" xfId="11" applyFont="1" applyBorder="1" applyAlignment="1">
      <alignment horizontal="center" vertical="center" shrinkToFit="1"/>
    </xf>
    <xf numFmtId="0" fontId="2" fillId="0" borderId="30" xfId="11" applyFont="1" applyBorder="1" applyAlignment="1">
      <alignment horizontal="center" vertical="center" wrapText="1"/>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49" fontId="2" fillId="0" borderId="54"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51" xfId="11" applyFont="1" applyBorder="1" applyAlignment="1">
      <alignment horizontal="center" vertical="center" shrinkToFit="1"/>
    </xf>
    <xf numFmtId="180" fontId="2" fillId="0" borderId="51"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53"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57" xfId="11" applyFont="1" applyBorder="1">
      <alignment vertical="center"/>
    </xf>
    <xf numFmtId="0" fontId="2" fillId="0" borderId="61" xfId="11" applyFont="1" applyBorder="1">
      <alignment vertical="center"/>
    </xf>
    <xf numFmtId="0" fontId="2" fillId="0" borderId="31"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15" xfId="11" applyFont="1" applyBorder="1" applyAlignment="1">
      <alignment horizontal="center" vertical="center" wrapText="1"/>
    </xf>
    <xf numFmtId="0" fontId="2" fillId="0" borderId="32" xfId="11" applyFont="1" applyBorder="1" applyAlignment="1">
      <alignment horizontal="center"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50" xfId="11" applyFont="1" applyBorder="1" applyAlignment="1">
      <alignment horizontal="center" vertical="center"/>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11" applyFont="1" applyBorder="1" applyAlignment="1">
      <alignment horizontal="left" vertical="center"/>
    </xf>
    <xf numFmtId="0" fontId="2" fillId="0" borderId="9" xfId="11"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11"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11"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11" applyFont="1" applyBorder="1" applyAlignment="1">
      <alignment horizontal="left" vertical="center"/>
    </xf>
    <xf numFmtId="0" fontId="2" fillId="0" borderId="60" xfId="11"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8" xfId="11" applyNumberFormat="1" applyFont="1" applyBorder="1" applyAlignment="1">
      <alignment horizontal="right" vertical="center" shrinkToFit="1"/>
    </xf>
    <xf numFmtId="178" fontId="2" fillId="0" borderId="9"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20"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178" fontId="2" fillId="0" borderId="58"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0" xfId="11" applyFont="1" applyAlignment="1">
      <alignment horizontal="left" vertical="center" wrapText="1"/>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58" xfId="11" applyFont="1" applyBorder="1" applyAlignment="1">
      <alignment horizontal="left" vertical="center" wrapText="1"/>
    </xf>
    <xf numFmtId="0" fontId="10" fillId="0" borderId="60" xfId="11" applyFont="1" applyBorder="1" applyAlignment="1">
      <alignment vertical="center" wrapText="1"/>
    </xf>
    <xf numFmtId="180" fontId="2" fillId="0" borderId="7" xfId="11" applyNumberFormat="1" applyFont="1" applyBorder="1" applyAlignment="1">
      <alignment horizontal="right" vertical="center" shrinkToFit="1"/>
    </xf>
    <xf numFmtId="180" fontId="2" fillId="0" borderId="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82" fontId="2" fillId="0" borderId="7"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0" fontId="2" fillId="0" borderId="19"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1" fontId="2" fillId="0" borderId="0" xfId="11" applyNumberFormat="1" applyFont="1" applyAlignment="1">
      <alignment horizontal="right" vertical="center" shrinkToFit="1"/>
    </xf>
    <xf numFmtId="177" fontId="2" fillId="0" borderId="0" xfId="11" applyNumberFormat="1" applyFont="1" applyAlignment="1">
      <alignment horizontal="right" vertical="center" shrinkToFit="1"/>
    </xf>
    <xf numFmtId="182" fontId="2" fillId="0" borderId="1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0" fontId="2" fillId="0" borderId="53" xfId="11" applyNumberFormat="1" applyFont="1" applyBorder="1" applyAlignment="1">
      <alignment horizontal="right" vertical="center" shrinkToFit="1"/>
    </xf>
    <xf numFmtId="180" fontId="2" fillId="0" borderId="58" xfId="11" applyNumberFormat="1" applyFont="1" applyBorder="1" applyAlignment="1">
      <alignment horizontal="right" vertical="center" shrinkToFit="1"/>
    </xf>
    <xf numFmtId="181" fontId="2" fillId="0" borderId="58" xfId="11" applyNumberFormat="1" applyFont="1" applyBorder="1" applyAlignment="1">
      <alignment horizontal="right" vertical="center" shrinkToFit="1"/>
    </xf>
    <xf numFmtId="177" fontId="2" fillId="0" borderId="58" xfId="11" applyNumberFormat="1" applyFont="1" applyBorder="1" applyAlignment="1">
      <alignment horizontal="right" vertical="center" shrinkToFit="1"/>
    </xf>
    <xf numFmtId="182" fontId="2" fillId="0" borderId="53"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0" xfId="11" applyFont="1" applyAlignment="1">
      <alignment horizontal="center" vertical="center" shrinkToFit="1"/>
    </xf>
    <xf numFmtId="0" fontId="2" fillId="0" borderId="0" xfId="11" applyFont="1" applyAlignment="1" applyProtection="1">
      <alignment horizontal="center" vertical="center" shrinkToFit="1"/>
      <protection hidden="1"/>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49" fontId="13" fillId="0" borderId="0" xfId="6" applyNumberFormat="1" applyFont="1">
      <alignment vertical="center"/>
    </xf>
    <xf numFmtId="0" fontId="14" fillId="0" borderId="0" xfId="6" applyFont="1">
      <alignment vertical="center"/>
    </xf>
    <xf numFmtId="0" fontId="2" fillId="0" borderId="30" xfId="6" applyFont="1" applyBorder="1">
      <alignment vertical="center"/>
    </xf>
    <xf numFmtId="0" fontId="2" fillId="0" borderId="42" xfId="6" applyFont="1" applyBorder="1">
      <alignment vertical="center"/>
    </xf>
    <xf numFmtId="0" fontId="10" fillId="0" borderId="42" xfId="6" applyFont="1" applyBorder="1">
      <alignment vertical="center"/>
    </xf>
    <xf numFmtId="0" fontId="2" fillId="0" borderId="31" xfId="6" applyFont="1" applyBorder="1">
      <alignment vertical="center"/>
    </xf>
    <xf numFmtId="0" fontId="2" fillId="0" borderId="23" xfId="6" applyFont="1" applyBorder="1">
      <alignment vertical="center"/>
    </xf>
    <xf numFmtId="0" fontId="10" fillId="0" borderId="0" xfId="6" applyFont="1">
      <alignment vertical="center"/>
    </xf>
    <xf numFmtId="0" fontId="2" fillId="0" borderId="34" xfId="6" applyFont="1" applyBorder="1">
      <alignment vertical="center"/>
    </xf>
    <xf numFmtId="0" fontId="2" fillId="0" borderId="16" xfId="6" applyFont="1" applyBorder="1">
      <alignment vertical="center"/>
    </xf>
    <xf numFmtId="0" fontId="2" fillId="0" borderId="14" xfId="6" applyFont="1" applyBorder="1">
      <alignment vertical="center"/>
    </xf>
    <xf numFmtId="0" fontId="10" fillId="0" borderId="14" xfId="6" applyFont="1" applyBorder="1">
      <alignment vertical="center"/>
    </xf>
    <xf numFmtId="0" fontId="2" fillId="0" borderId="15" xfId="6" applyFont="1" applyBorder="1">
      <alignment vertical="center"/>
    </xf>
    <xf numFmtId="0" fontId="15" fillId="0" borderId="34" xfId="6" applyFont="1" applyBorder="1" applyAlignment="1">
      <alignment horizontal="center" vertical="center"/>
    </xf>
    <xf numFmtId="178" fontId="2" fillId="0" borderId="30" xfId="6" applyNumberFormat="1" applyFont="1" applyBorder="1" applyAlignment="1">
      <alignment horizontal="right" vertical="center" shrinkToFit="1"/>
    </xf>
    <xf numFmtId="178" fontId="2" fillId="0" borderId="42" xfId="6" applyNumberFormat="1" applyFont="1" applyBorder="1" applyAlignment="1">
      <alignment horizontal="right" vertical="center" shrinkToFit="1"/>
    </xf>
    <xf numFmtId="178" fontId="2" fillId="0" borderId="31" xfId="6" applyNumberFormat="1" applyFont="1" applyBorder="1" applyAlignment="1">
      <alignment horizontal="right" vertical="center" shrinkToFit="1"/>
    </xf>
    <xf numFmtId="178" fontId="2" fillId="0" borderId="23" xfId="6" applyNumberFormat="1" applyFont="1" applyBorder="1" applyAlignment="1">
      <alignment horizontal="right" vertical="center" shrinkToFit="1"/>
    </xf>
    <xf numFmtId="178" fontId="2" fillId="0" borderId="34" xfId="6" applyNumberFormat="1" applyFont="1" applyBorder="1" applyAlignment="1">
      <alignment horizontal="right" vertical="center" shrinkToFit="1"/>
    </xf>
    <xf numFmtId="178" fontId="2" fillId="0" borderId="65" xfId="6" applyNumberFormat="1" applyFont="1" applyBorder="1" applyAlignment="1">
      <alignment horizontal="right" vertical="center" shrinkToFit="1"/>
    </xf>
    <xf numFmtId="178" fontId="2" fillId="0" borderId="66" xfId="6" applyNumberFormat="1" applyFont="1" applyBorder="1" applyAlignment="1">
      <alignment horizontal="right" vertical="center" shrinkToFit="1"/>
    </xf>
    <xf numFmtId="178" fontId="2" fillId="0" borderId="67" xfId="6" applyNumberFormat="1" applyFont="1" applyBorder="1" applyAlignment="1">
      <alignment horizontal="right" vertical="center" shrinkToFit="1"/>
    </xf>
    <xf numFmtId="180" fontId="2" fillId="0" borderId="68" xfId="6" applyNumberFormat="1" applyFont="1" applyBorder="1" applyAlignment="1">
      <alignment horizontal="right" vertical="center" shrinkToFit="1"/>
    </xf>
    <xf numFmtId="180" fontId="2" fillId="0" borderId="69" xfId="6" applyNumberFormat="1" applyFont="1" applyBorder="1" applyAlignment="1">
      <alignment horizontal="right" vertical="center" shrinkToFit="1"/>
    </xf>
    <xf numFmtId="180" fontId="2" fillId="0" borderId="70" xfId="6" applyNumberFormat="1" applyFont="1" applyBorder="1" applyAlignment="1">
      <alignment horizontal="right" vertical="center" shrinkToFit="1"/>
    </xf>
    <xf numFmtId="180" fontId="2" fillId="0" borderId="71" xfId="6" applyNumberFormat="1" applyFont="1" applyBorder="1" applyAlignment="1">
      <alignment horizontal="right" vertical="center" shrinkToFit="1"/>
    </xf>
    <xf numFmtId="180" fontId="2" fillId="0" borderId="66" xfId="6" applyNumberFormat="1" applyFont="1" applyBorder="1" applyAlignment="1">
      <alignment horizontal="right" vertical="center" shrinkToFit="1"/>
    </xf>
    <xf numFmtId="178" fontId="2" fillId="0" borderId="68" xfId="6" applyNumberFormat="1" applyFont="1" applyBorder="1" applyAlignment="1">
      <alignment horizontal="right" vertical="center" shrinkToFit="1"/>
    </xf>
    <xf numFmtId="178" fontId="2" fillId="0" borderId="69" xfId="6" applyNumberFormat="1" applyFont="1" applyBorder="1" applyAlignment="1">
      <alignment horizontal="right" vertical="center" shrinkToFit="1"/>
    </xf>
    <xf numFmtId="178" fontId="2" fillId="0" borderId="70" xfId="6" applyNumberFormat="1" applyFont="1" applyBorder="1" applyAlignment="1">
      <alignment horizontal="right" vertical="center" shrinkToFit="1"/>
    </xf>
    <xf numFmtId="178" fontId="2" fillId="0" borderId="71" xfId="6" applyNumberFormat="1" applyFont="1" applyBorder="1" applyAlignment="1">
      <alignment horizontal="right" vertical="center" shrinkToFit="1"/>
    </xf>
    <xf numFmtId="0" fontId="15" fillId="0" borderId="34" xfId="6" applyFont="1" applyBorder="1">
      <alignment vertical="center"/>
    </xf>
    <xf numFmtId="180" fontId="2" fillId="0" borderId="72" xfId="6" applyNumberFormat="1" applyFont="1" applyBorder="1" applyAlignment="1">
      <alignment horizontal="right" vertical="center" shrinkToFit="1"/>
    </xf>
    <xf numFmtId="180" fontId="2" fillId="0" borderId="73" xfId="6" applyNumberFormat="1" applyFont="1" applyBorder="1" applyAlignment="1">
      <alignment horizontal="right" vertical="center" shrinkToFit="1"/>
    </xf>
    <xf numFmtId="180" fontId="2" fillId="0" borderId="23" xfId="6" applyNumberFormat="1" applyFont="1" applyBorder="1" applyAlignment="1">
      <alignment horizontal="right" vertical="center" shrinkToFit="1"/>
    </xf>
    <xf numFmtId="180" fontId="2" fillId="0" borderId="34" xfId="6" applyNumberFormat="1" applyFont="1" applyBorder="1" applyAlignment="1">
      <alignment horizontal="right" vertical="center" shrinkToFit="1"/>
    </xf>
    <xf numFmtId="180" fontId="2" fillId="0" borderId="16" xfId="6" applyNumberFormat="1" applyFont="1" applyBorder="1" applyAlignment="1">
      <alignment horizontal="right" vertical="center" shrinkToFit="1"/>
    </xf>
    <xf numFmtId="180" fontId="2" fillId="0" borderId="14" xfId="6" applyNumberFormat="1" applyFont="1" applyBorder="1" applyAlignment="1">
      <alignment horizontal="right" vertical="center" shrinkToFit="1"/>
    </xf>
    <xf numFmtId="180" fontId="2" fillId="0" borderId="15" xfId="6" applyNumberFormat="1" applyFont="1" applyBorder="1" applyAlignment="1">
      <alignment horizontal="right" vertical="center" shrinkToFit="1"/>
    </xf>
    <xf numFmtId="0" fontId="2" fillId="0" borderId="74" xfId="6" applyFont="1" applyBorder="1" applyAlignment="1">
      <alignment horizontal="center" vertical="center"/>
    </xf>
    <xf numFmtId="0" fontId="2" fillId="0" borderId="42" xfId="6" applyFont="1" applyBorder="1" applyAlignment="1">
      <alignment horizontal="center" vertical="center" wrapText="1"/>
    </xf>
    <xf numFmtId="0" fontId="1" fillId="0" borderId="0" xfId="4" applyAlignment="1">
      <alignment vertical="center"/>
    </xf>
    <xf numFmtId="0" fontId="2" fillId="0" borderId="30" xfId="6" applyFont="1" applyBorder="1" applyAlignment="1">
      <alignment horizontal="left" vertical="center"/>
    </xf>
    <xf numFmtId="0" fontId="2" fillId="0" borderId="42" xfId="6" applyFont="1" applyBorder="1" applyAlignment="1">
      <alignment horizontal="left" vertical="center"/>
    </xf>
    <xf numFmtId="0" fontId="2" fillId="0" borderId="31" xfId="6" applyFont="1" applyBorder="1" applyAlignment="1">
      <alignment horizontal="left" vertical="center"/>
    </xf>
    <xf numFmtId="0" fontId="2" fillId="0" borderId="23" xfId="6" applyFont="1" applyBorder="1" applyAlignment="1">
      <alignment horizontal="left" vertical="center"/>
    </xf>
    <xf numFmtId="0" fontId="2" fillId="0" borderId="34" xfId="6" applyFont="1" applyBorder="1" applyAlignment="1">
      <alignment horizontal="left" vertical="center"/>
    </xf>
    <xf numFmtId="0" fontId="2" fillId="0" borderId="23" xfId="6" applyFont="1" applyBorder="1" applyAlignment="1">
      <alignment vertical="center" textRotation="255"/>
    </xf>
    <xf numFmtId="0" fontId="2" fillId="0" borderId="0" xfId="6" applyFont="1" applyAlignment="1">
      <alignment vertical="center" textRotation="255"/>
    </xf>
    <xf numFmtId="0" fontId="2" fillId="0" borderId="34" xfId="6" applyFont="1" applyBorder="1" applyAlignment="1">
      <alignment vertical="center" textRotation="255"/>
    </xf>
    <xf numFmtId="0" fontId="2" fillId="0" borderId="16" xfId="6" applyFont="1" applyBorder="1" applyAlignment="1">
      <alignment horizontal="left" vertical="center"/>
    </xf>
    <xf numFmtId="0" fontId="2" fillId="0" borderId="14" xfId="6" applyFont="1" applyBorder="1" applyAlignment="1">
      <alignment horizontal="left" vertical="center"/>
    </xf>
    <xf numFmtId="0" fontId="2" fillId="0" borderId="15" xfId="6" applyFont="1" applyBorder="1" applyAlignment="1">
      <alignment horizontal="left" vertical="center"/>
    </xf>
    <xf numFmtId="0" fontId="3" fillId="0" borderId="34" xfId="6" applyBorder="1" applyAlignment="1">
      <alignment horizontal="right" vertical="center" shrinkToFit="1"/>
    </xf>
    <xf numFmtId="0" fontId="3" fillId="0" borderId="0" xfId="6" applyAlignment="1">
      <alignment horizontal="right" vertical="center" shrinkToFit="1"/>
    </xf>
    <xf numFmtId="0" fontId="1" fillId="0" borderId="14" xfId="4" applyBorder="1" applyAlignment="1">
      <alignment vertical="center"/>
    </xf>
    <xf numFmtId="178" fontId="2" fillId="0" borderId="16" xfId="6" applyNumberFormat="1" applyFont="1" applyBorder="1" applyAlignment="1">
      <alignment horizontal="right" vertical="center" shrinkToFit="1"/>
    </xf>
    <xf numFmtId="0" fontId="3" fillId="0" borderId="14" xfId="6" applyBorder="1" applyAlignment="1">
      <alignment horizontal="right" vertical="center" shrinkToFit="1"/>
    </xf>
    <xf numFmtId="0" fontId="3" fillId="0" borderId="15" xfId="6" applyBorder="1" applyAlignment="1">
      <alignment horizontal="right" vertical="center" shrinkToFit="1"/>
    </xf>
    <xf numFmtId="180" fontId="2" fillId="0" borderId="30" xfId="6" applyNumberFormat="1" applyFont="1" applyBorder="1" applyAlignment="1">
      <alignment horizontal="right" vertical="center" shrinkToFit="1"/>
    </xf>
    <xf numFmtId="180" fontId="2" fillId="0" borderId="42" xfId="6" applyNumberFormat="1" applyFont="1" applyBorder="1" applyAlignment="1">
      <alignment horizontal="right" vertical="center" shrinkToFit="1"/>
    </xf>
    <xf numFmtId="180" fontId="2" fillId="0" borderId="31" xfId="6" applyNumberFormat="1" applyFont="1" applyBorder="1" applyAlignment="1">
      <alignment horizontal="right" vertical="center" shrinkToFit="1"/>
    </xf>
    <xf numFmtId="0" fontId="3" fillId="0" borderId="35" xfId="6" applyBorder="1" applyAlignment="1">
      <alignment horizontal="center" vertical="center"/>
    </xf>
    <xf numFmtId="0" fontId="3" fillId="0" borderId="23" xfId="6" applyBorder="1" applyAlignment="1">
      <alignment horizontal="right" vertical="center" shrinkToFit="1"/>
    </xf>
    <xf numFmtId="0" fontId="3" fillId="0" borderId="37" xfId="6" applyBorder="1" applyAlignment="1">
      <alignment horizontal="center" vertical="center"/>
    </xf>
    <xf numFmtId="0" fontId="3" fillId="0" borderId="16" xfId="6" applyBorder="1" applyAlignment="1">
      <alignment horizontal="right" vertical="center" shrinkToFit="1"/>
    </xf>
    <xf numFmtId="178" fontId="2" fillId="0" borderId="75" xfId="6" applyNumberFormat="1" applyFont="1" applyBorder="1" applyAlignment="1">
      <alignment horizontal="right" vertical="center" shrinkToFit="1"/>
    </xf>
    <xf numFmtId="178" fontId="2" fillId="0" borderId="14" xfId="6" applyNumberFormat="1" applyFont="1" applyBorder="1" applyAlignment="1">
      <alignment horizontal="right" vertical="center" shrinkToFit="1"/>
    </xf>
    <xf numFmtId="178" fontId="2" fillId="0" borderId="15" xfId="6" applyNumberFormat="1" applyFont="1" applyBorder="1" applyAlignment="1">
      <alignment horizontal="right" vertical="center" shrinkToFit="1"/>
    </xf>
    <xf numFmtId="178" fontId="2" fillId="0" borderId="42" xfId="6" applyNumberFormat="1" applyFont="1" applyBorder="1" applyAlignment="1">
      <alignment horizontal="right" vertical="center"/>
    </xf>
    <xf numFmtId="178" fontId="2" fillId="0" borderId="0" xfId="6" applyNumberFormat="1" applyFont="1" applyAlignment="1">
      <alignment horizontal="right" vertical="center"/>
    </xf>
    <xf numFmtId="178" fontId="2" fillId="0" borderId="66" xfId="6" applyNumberFormat="1" applyFont="1" applyBorder="1" applyAlignment="1">
      <alignment horizontal="right" vertical="center"/>
    </xf>
    <xf numFmtId="0" fontId="3" fillId="0" borderId="66" xfId="6" applyBorder="1" applyAlignment="1">
      <alignment horizontal="right" vertical="center" shrinkToFit="1"/>
    </xf>
    <xf numFmtId="0" fontId="3" fillId="0" borderId="67" xfId="6" applyBorder="1" applyAlignment="1">
      <alignment horizontal="right" vertical="center" shrinkToFit="1"/>
    </xf>
    <xf numFmtId="180" fontId="2" fillId="0" borderId="69" xfId="6" applyNumberFormat="1" applyFont="1" applyBorder="1" applyAlignment="1">
      <alignment horizontal="right" vertical="center"/>
    </xf>
    <xf numFmtId="180" fontId="3" fillId="0" borderId="0" xfId="6" applyNumberFormat="1" applyAlignment="1">
      <alignment horizontal="right" vertical="center" shrinkToFit="1"/>
    </xf>
    <xf numFmtId="180" fontId="3" fillId="0" borderId="34" xfId="6" applyNumberFormat="1" applyBorder="1" applyAlignment="1">
      <alignment horizontal="right" vertical="center" shrinkToFit="1"/>
    </xf>
    <xf numFmtId="180" fontId="2" fillId="0" borderId="65" xfId="6" applyNumberFormat="1" applyFont="1" applyBorder="1" applyAlignment="1">
      <alignment horizontal="right" vertical="center" shrinkToFit="1"/>
    </xf>
    <xf numFmtId="180" fontId="3" fillId="0" borderId="66" xfId="6" applyNumberFormat="1" applyBorder="1" applyAlignment="1">
      <alignment horizontal="right" vertical="center" shrinkToFit="1"/>
    </xf>
    <xf numFmtId="180" fontId="3" fillId="0" borderId="67" xfId="6" applyNumberFormat="1" applyBorder="1" applyAlignment="1">
      <alignment horizontal="right" vertical="center" shrinkToFit="1"/>
    </xf>
    <xf numFmtId="178" fontId="2" fillId="0" borderId="70" xfId="6" applyNumberFormat="1" applyFont="1" applyBorder="1" applyAlignment="1">
      <alignment horizontal="right" vertical="center"/>
    </xf>
    <xf numFmtId="178" fontId="2" fillId="0" borderId="72" xfId="6" applyNumberFormat="1" applyFont="1" applyBorder="1" applyAlignment="1">
      <alignment horizontal="right" vertical="center" shrinkToFit="1"/>
    </xf>
    <xf numFmtId="178" fontId="2" fillId="0" borderId="73" xfId="6" applyNumberFormat="1" applyFont="1" applyBorder="1" applyAlignment="1">
      <alignment horizontal="right" vertical="center" shrinkToFit="1"/>
    </xf>
    <xf numFmtId="49" fontId="9" fillId="0" borderId="6" xfId="6" applyNumberFormat="1" applyFont="1" applyBorder="1" applyAlignment="1">
      <alignment horizontal="center" vertical="center"/>
    </xf>
    <xf numFmtId="49" fontId="9" fillId="0" borderId="18" xfId="6" applyNumberFormat="1" applyFont="1" applyBorder="1" applyAlignment="1">
      <alignment horizontal="center" vertical="center"/>
    </xf>
    <xf numFmtId="0" fontId="10" fillId="0" borderId="32" xfId="6" applyFont="1" applyBorder="1" applyAlignment="1">
      <alignment horizontal="center" vertical="center"/>
    </xf>
    <xf numFmtId="178" fontId="2" fillId="2" borderId="70"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0" fontId="10" fillId="0" borderId="35" xfId="6" applyFont="1" applyBorder="1" applyAlignment="1">
      <alignment horizontal="center" vertical="center"/>
    </xf>
    <xf numFmtId="178" fontId="2" fillId="2" borderId="34" xfId="6" applyNumberFormat="1" applyFont="1" applyFill="1" applyBorder="1" applyAlignment="1">
      <alignment horizontal="right" vertical="center" shrinkToFit="1"/>
    </xf>
    <xf numFmtId="178" fontId="2" fillId="2" borderId="0" xfId="6" applyNumberFormat="1" applyFont="1" applyFill="1" applyAlignment="1">
      <alignment horizontal="right" vertical="center" shrinkToFit="1"/>
    </xf>
    <xf numFmtId="49" fontId="9" fillId="0" borderId="64" xfId="6" applyNumberFormat="1" applyFont="1" applyBorder="1" applyAlignment="1">
      <alignment horizontal="center" vertical="center"/>
    </xf>
    <xf numFmtId="0" fontId="10" fillId="0" borderId="37" xfId="6" applyFont="1" applyBorder="1" applyAlignment="1">
      <alignment horizontal="center" vertical="center"/>
    </xf>
    <xf numFmtId="178" fontId="2" fillId="2" borderId="66"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0" xfId="6" applyFont="1" applyFill="1" applyAlignment="1">
      <alignment horizontal="right" vertical="center" shrinkToFit="1"/>
    </xf>
    <xf numFmtId="178" fontId="2" fillId="0" borderId="14" xfId="6" applyNumberFormat="1" applyFont="1" applyBorder="1" applyAlignment="1">
      <alignment horizontal="right" vertical="center"/>
    </xf>
    <xf numFmtId="180" fontId="3" fillId="0" borderId="14" xfId="6" applyNumberFormat="1" applyBorder="1" applyAlignment="1">
      <alignment horizontal="right" vertical="center" shrinkToFit="1"/>
    </xf>
    <xf numFmtId="0" fontId="2" fillId="2" borderId="1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3" fillId="0" borderId="0" xfId="19">
      <alignment vertical="center"/>
    </xf>
    <xf numFmtId="0" fontId="16" fillId="0" borderId="0" xfId="19" applyFont="1">
      <alignment vertical="center"/>
    </xf>
    <xf numFmtId="0" fontId="3" fillId="3" borderId="0" xfId="19" applyFill="1">
      <alignment vertical="center"/>
    </xf>
    <xf numFmtId="49" fontId="2" fillId="3" borderId="0" xfId="15" applyNumberFormat="1" applyFont="1" applyFill="1">
      <alignment vertical="center"/>
    </xf>
    <xf numFmtId="0" fontId="17" fillId="3" borderId="0" xfId="15" applyFont="1" applyFill="1">
      <alignment vertical="center"/>
    </xf>
    <xf numFmtId="0" fontId="2" fillId="3" borderId="0" xfId="15" applyFont="1" applyFill="1">
      <alignment vertical="center"/>
    </xf>
    <xf numFmtId="0" fontId="18" fillId="3" borderId="20" xfId="15" applyFont="1" applyFill="1" applyBorder="1" applyAlignment="1">
      <alignment horizontal="left" vertical="center"/>
    </xf>
    <xf numFmtId="0" fontId="18" fillId="4" borderId="7" xfId="15" applyFont="1" applyFill="1" applyBorder="1" applyAlignment="1" applyProtection="1">
      <alignment horizontal="center" vertical="center"/>
      <protection locked="0"/>
    </xf>
    <xf numFmtId="0" fontId="18" fillId="4" borderId="76" xfId="15" applyFont="1" applyFill="1" applyBorder="1" applyAlignment="1" applyProtection="1">
      <alignment horizontal="center" vertical="center"/>
      <protection locked="0"/>
    </xf>
    <xf numFmtId="0" fontId="18" fillId="0" borderId="77" xfId="15" applyFont="1" applyBorder="1" applyAlignment="1" applyProtection="1">
      <alignment horizontal="center" vertical="center" shrinkToFit="1"/>
      <protection locked="0"/>
    </xf>
    <xf numFmtId="0" fontId="18" fillId="0" borderId="78" xfId="15" applyFont="1" applyBorder="1" applyAlignment="1" applyProtection="1">
      <alignment horizontal="center" vertical="center" shrinkToFit="1"/>
      <protection locked="0"/>
    </xf>
    <xf numFmtId="0" fontId="18" fillId="5" borderId="79" xfId="15" applyFont="1" applyFill="1" applyBorder="1" applyAlignment="1" applyProtection="1">
      <alignment horizontal="center" vertical="center" shrinkToFit="1"/>
      <protection locked="0"/>
    </xf>
    <xf numFmtId="0" fontId="18" fillId="3" borderId="19" xfId="15" applyFont="1" applyFill="1" applyBorder="1" applyAlignment="1">
      <alignment horizontal="left" vertical="center"/>
    </xf>
    <xf numFmtId="0" fontId="18" fillId="0" borderId="80" xfId="15" applyFont="1" applyBorder="1" applyAlignment="1" applyProtection="1">
      <alignment horizontal="center" vertical="center" shrinkToFit="1"/>
      <protection locked="0"/>
    </xf>
    <xf numFmtId="0" fontId="12" fillId="3" borderId="0" xfId="15" applyFont="1" applyFill="1">
      <alignment vertical="center"/>
    </xf>
    <xf numFmtId="0" fontId="18" fillId="3" borderId="0" xfId="15" applyFont="1" applyFill="1">
      <alignment vertical="center"/>
    </xf>
    <xf numFmtId="0" fontId="18" fillId="0" borderId="81" xfId="15" applyFont="1" applyBorder="1" applyAlignment="1" applyProtection="1">
      <alignment horizontal="center" vertical="center" shrinkToFit="1"/>
      <protection locked="0"/>
    </xf>
    <xf numFmtId="0" fontId="18" fillId="3" borderId="0" xfId="15" applyFont="1" applyFill="1" applyAlignment="1">
      <alignment horizontal="center" vertical="center" shrinkToFit="1"/>
    </xf>
    <xf numFmtId="0" fontId="18" fillId="3" borderId="20" xfId="15" applyFont="1" applyFill="1" applyBorder="1">
      <alignment vertical="center"/>
    </xf>
    <xf numFmtId="0" fontId="18" fillId="3" borderId="56" xfId="15" applyFont="1" applyFill="1" applyBorder="1" applyAlignment="1">
      <alignment horizontal="center" vertical="center"/>
    </xf>
    <xf numFmtId="0" fontId="18" fillId="3" borderId="57" xfId="15" applyFont="1" applyFill="1" applyBorder="1" applyAlignment="1">
      <alignment horizontal="center" vertical="center"/>
    </xf>
    <xf numFmtId="0" fontId="18" fillId="3" borderId="12" xfId="15" applyFont="1" applyFill="1" applyBorder="1">
      <alignment vertical="center"/>
    </xf>
    <xf numFmtId="0" fontId="18" fillId="3" borderId="8" xfId="15" applyFont="1" applyFill="1" applyBorder="1" applyAlignment="1">
      <alignment horizontal="left" vertical="center"/>
    </xf>
    <xf numFmtId="0" fontId="18" fillId="3" borderId="12" xfId="15" applyFont="1" applyFill="1" applyBorder="1" applyAlignment="1">
      <alignment horizontal="center" vertical="center" textRotation="255" shrinkToFit="1"/>
    </xf>
    <xf numFmtId="0" fontId="18" fillId="3" borderId="8" xfId="15" applyFont="1" applyFill="1" applyBorder="1" applyAlignment="1">
      <alignment horizontal="center" vertical="center" textRotation="255" shrinkToFit="1"/>
    </xf>
    <xf numFmtId="0" fontId="18" fillId="3" borderId="56" xfId="15" applyFont="1" applyFill="1" applyBorder="1" applyAlignment="1">
      <alignment horizontal="center" vertical="center" textRotation="255" shrinkToFit="1"/>
    </xf>
    <xf numFmtId="0" fontId="18" fillId="3" borderId="12" xfId="15" applyFont="1" applyFill="1" applyBorder="1" applyAlignment="1">
      <alignment horizontal="center" vertical="center" textRotation="255" wrapText="1"/>
    </xf>
    <xf numFmtId="0" fontId="18" fillId="3" borderId="8" xfId="15" applyFont="1" applyFill="1" applyBorder="1" applyAlignment="1">
      <alignment horizontal="center" vertical="center" textRotation="255" wrapText="1"/>
    </xf>
    <xf numFmtId="0" fontId="18" fillId="3" borderId="56" xfId="15" applyFont="1" applyFill="1" applyBorder="1" applyAlignment="1">
      <alignment horizontal="center" vertical="center" textRotation="255" wrapText="1"/>
    </xf>
    <xf numFmtId="0" fontId="18" fillId="3" borderId="12" xfId="15" applyFont="1" applyFill="1" applyBorder="1" applyAlignment="1">
      <alignment horizontal="left" vertical="center"/>
    </xf>
    <xf numFmtId="0" fontId="19" fillId="3" borderId="56" xfId="15" applyFont="1" applyFill="1" applyBorder="1" applyAlignment="1">
      <alignment horizontal="left" vertical="center"/>
    </xf>
    <xf numFmtId="0" fontId="18" fillId="3" borderId="12" xfId="15" applyFont="1" applyFill="1" applyBorder="1" applyAlignment="1">
      <alignment horizontal="left" vertical="center" wrapText="1"/>
    </xf>
    <xf numFmtId="0" fontId="18" fillId="3" borderId="9" xfId="15" applyFont="1" applyFill="1" applyBorder="1" applyAlignment="1">
      <alignment horizontal="left" vertical="center" wrapText="1"/>
    </xf>
    <xf numFmtId="0" fontId="20" fillId="3" borderId="0" xfId="19" applyFont="1" applyFill="1">
      <alignment vertical="center"/>
    </xf>
    <xf numFmtId="0" fontId="18" fillId="4" borderId="19" xfId="15" applyFont="1" applyFill="1" applyBorder="1" applyAlignment="1" applyProtection="1">
      <alignment horizontal="center" vertical="center"/>
      <protection locked="0"/>
    </xf>
    <xf numFmtId="0" fontId="18" fillId="4" borderId="82" xfId="15" applyFont="1" applyFill="1" applyBorder="1" applyAlignment="1" applyProtection="1">
      <alignment horizontal="center" vertical="center"/>
      <protection locked="0"/>
    </xf>
    <xf numFmtId="0" fontId="18" fillId="0" borderId="83" xfId="20"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5" borderId="33" xfId="15" applyFont="1" applyFill="1" applyBorder="1" applyAlignment="1" applyProtection="1">
      <alignment horizontal="left" vertical="center" shrinkToFit="1"/>
      <protection locked="0"/>
    </xf>
    <xf numFmtId="0" fontId="18" fillId="3" borderId="85" xfId="15" applyFont="1" applyFill="1" applyBorder="1" applyAlignment="1" applyProtection="1">
      <alignment horizontal="left" vertical="center" shrinkToFit="1"/>
      <protection locked="0"/>
    </xf>
    <xf numFmtId="0" fontId="18" fillId="3" borderId="0" xfId="15" applyFont="1" applyFill="1" applyAlignment="1">
      <alignment horizontal="left" vertical="center" shrinkToFit="1"/>
    </xf>
    <xf numFmtId="0" fontId="18" fillId="3" borderId="20" xfId="15" applyFont="1" applyFill="1" applyBorder="1" applyAlignment="1">
      <alignment horizontal="center" vertical="center"/>
    </xf>
    <xf numFmtId="0" fontId="18" fillId="3" borderId="34" xfId="15" applyFont="1" applyFill="1" applyBorder="1" applyAlignment="1">
      <alignment horizontal="center" vertical="center"/>
    </xf>
    <xf numFmtId="0" fontId="18" fillId="3" borderId="35" xfId="15" applyFont="1" applyFill="1" applyBorder="1" applyAlignment="1">
      <alignment horizontal="center" vertical="center"/>
    </xf>
    <xf numFmtId="0" fontId="18" fillId="3" borderId="23" xfId="15" applyFont="1" applyFill="1" applyBorder="1">
      <alignment vertical="center"/>
    </xf>
    <xf numFmtId="0" fontId="18" fillId="3" borderId="0" xfId="15" applyFont="1" applyFill="1" applyAlignment="1">
      <alignment horizontal="left" vertical="center"/>
    </xf>
    <xf numFmtId="0" fontId="18" fillId="3" borderId="16" xfId="15" applyFont="1" applyFill="1" applyBorder="1" applyAlignment="1">
      <alignment horizontal="center" vertical="center" textRotation="255" shrinkToFit="1"/>
    </xf>
    <xf numFmtId="0" fontId="18" fillId="3" borderId="14" xfId="15" applyFont="1" applyFill="1" applyBorder="1" applyAlignment="1">
      <alignment horizontal="center" vertical="center" textRotation="255" shrinkToFit="1"/>
    </xf>
    <xf numFmtId="0" fontId="18" fillId="3" borderId="15" xfId="15" applyFont="1" applyFill="1" applyBorder="1" applyAlignment="1">
      <alignment horizontal="center" vertical="center" textRotation="255" shrinkToFit="1"/>
    </xf>
    <xf numFmtId="0" fontId="18" fillId="3" borderId="16" xfId="15" applyFont="1" applyFill="1" applyBorder="1" applyAlignment="1">
      <alignment horizontal="center" vertical="center" textRotation="255" wrapText="1"/>
    </xf>
    <xf numFmtId="0" fontId="18" fillId="3" borderId="14" xfId="15" applyFont="1" applyFill="1" applyBorder="1" applyAlignment="1">
      <alignment horizontal="center" vertical="center" textRotation="255" wrapText="1"/>
    </xf>
    <xf numFmtId="0" fontId="18" fillId="3" borderId="15" xfId="15" applyFont="1" applyFill="1" applyBorder="1" applyAlignment="1">
      <alignment horizontal="center" vertical="center" textRotation="255" wrapText="1"/>
    </xf>
    <xf numFmtId="0" fontId="18" fillId="3" borderId="23" xfId="15" applyFont="1" applyFill="1" applyBorder="1" applyAlignment="1">
      <alignment horizontal="left" vertical="center"/>
    </xf>
    <xf numFmtId="0" fontId="18" fillId="3" borderId="34" xfId="15" applyFont="1" applyFill="1" applyBorder="1" applyAlignment="1">
      <alignment horizontal="left" vertical="center"/>
    </xf>
    <xf numFmtId="0" fontId="18" fillId="3" borderId="23" xfId="15" applyFont="1" applyFill="1" applyBorder="1" applyAlignment="1">
      <alignment horizontal="left" vertical="center" wrapText="1"/>
    </xf>
    <xf numFmtId="0" fontId="18" fillId="3" borderId="20" xfId="15" applyFont="1" applyFill="1" applyBorder="1" applyAlignment="1">
      <alignment horizontal="left" vertical="center" wrapText="1"/>
    </xf>
    <xf numFmtId="0" fontId="18" fillId="0" borderId="86"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5" borderId="36" xfId="15" applyFont="1" applyFill="1" applyBorder="1" applyAlignment="1" applyProtection="1">
      <alignment horizontal="left" vertical="center" shrinkToFit="1"/>
      <protection locked="0"/>
    </xf>
    <xf numFmtId="0" fontId="18" fillId="3" borderId="88" xfId="15" applyFont="1" applyFill="1" applyBorder="1" applyAlignment="1" applyProtection="1">
      <alignment horizontal="left" vertical="center" shrinkToFit="1"/>
      <protection locked="0"/>
    </xf>
    <xf numFmtId="0" fontId="18" fillId="3" borderId="34" xfId="15" applyFont="1" applyFill="1" applyBorder="1">
      <alignment vertical="center"/>
    </xf>
    <xf numFmtId="0" fontId="18" fillId="3" borderId="30" xfId="15" applyFont="1" applyFill="1" applyBorder="1">
      <alignment vertical="center"/>
    </xf>
    <xf numFmtId="0" fontId="18" fillId="3" borderId="42" xfId="15" applyFont="1" applyFill="1" applyBorder="1">
      <alignment vertical="center"/>
    </xf>
    <xf numFmtId="0" fontId="18" fillId="3" borderId="42" xfId="15" applyFont="1" applyFill="1" applyBorder="1" applyAlignment="1">
      <alignment vertical="center" shrinkToFit="1"/>
    </xf>
    <xf numFmtId="0" fontId="18" fillId="3" borderId="31" xfId="15" applyFont="1" applyFill="1" applyBorder="1">
      <alignment vertical="center"/>
    </xf>
    <xf numFmtId="0" fontId="18" fillId="3" borderId="0" xfId="15" applyFont="1" applyFill="1" applyAlignment="1">
      <alignment vertical="center" shrinkToFit="1"/>
    </xf>
    <xf numFmtId="0" fontId="18" fillId="4" borderId="13" xfId="15" applyFont="1" applyFill="1" applyBorder="1" applyAlignment="1" applyProtection="1">
      <alignment horizontal="center" vertical="center"/>
      <protection locked="0"/>
    </xf>
    <xf numFmtId="0" fontId="18" fillId="4" borderId="89" xfId="15" applyFont="1" applyFill="1" applyBorder="1" applyAlignment="1" applyProtection="1">
      <alignment horizontal="center" vertical="center"/>
      <protection locked="0"/>
    </xf>
    <xf numFmtId="0" fontId="18" fillId="0" borderId="90"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0" fontId="18" fillId="5" borderId="38" xfId="15" applyFont="1" applyFill="1" applyBorder="1" applyAlignment="1" applyProtection="1">
      <alignment horizontal="left" vertical="center" shrinkToFit="1"/>
      <protection locked="0"/>
    </xf>
    <xf numFmtId="0" fontId="18" fillId="3" borderId="92" xfId="15" applyFont="1" applyFill="1" applyBorder="1" applyAlignment="1" applyProtection="1">
      <alignment horizontal="left" vertical="center" shrinkToFit="1"/>
      <protection locked="0"/>
    </xf>
    <xf numFmtId="0" fontId="18" fillId="4" borderId="40" xfId="15" applyFont="1" applyFill="1" applyBorder="1" applyAlignment="1" applyProtection="1">
      <alignment horizontal="center" vertical="center" wrapText="1"/>
      <protection locked="0"/>
    </xf>
    <xf numFmtId="0" fontId="18" fillId="4" borderId="93" xfId="15" applyFont="1" applyFill="1" applyBorder="1" applyAlignment="1" applyProtection="1">
      <alignment horizontal="center" vertical="center" wrapText="1"/>
      <protection locked="0"/>
    </xf>
    <xf numFmtId="183" fontId="18" fillId="0" borderId="94" xfId="20" applyNumberFormat="1" applyFont="1" applyBorder="1" applyAlignment="1" applyProtection="1">
      <alignment horizontal="righ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5" borderId="97" xfId="14" applyNumberFormat="1" applyFont="1" applyFill="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5" borderId="99" xfId="15" applyNumberFormat="1" applyFont="1" applyFill="1" applyBorder="1" applyAlignment="1" applyProtection="1">
      <alignment horizontal="right" vertical="center" shrinkToFit="1"/>
      <protection locked="0"/>
    </xf>
    <xf numFmtId="183" fontId="18" fillId="0" borderId="84" xfId="15" applyNumberFormat="1" applyFont="1" applyBorder="1" applyAlignment="1" applyProtection="1">
      <alignment horizontal="right" vertical="center" shrinkToFit="1"/>
      <protection locked="0"/>
    </xf>
    <xf numFmtId="183" fontId="18" fillId="3" borderId="96" xfId="15" applyNumberFormat="1" applyFont="1" applyFill="1" applyBorder="1" applyAlignment="1" applyProtection="1">
      <alignment horizontal="right" vertical="center" shrinkToFit="1"/>
      <protection locked="0"/>
    </xf>
    <xf numFmtId="183" fontId="18" fillId="3" borderId="0" xfId="15" applyNumberFormat="1" applyFont="1" applyFill="1" applyAlignment="1">
      <alignment horizontal="right" vertical="center" shrinkToFit="1"/>
    </xf>
    <xf numFmtId="0" fontId="18" fillId="4" borderId="19" xfId="15" applyFont="1" applyFill="1" applyBorder="1" applyAlignment="1" applyProtection="1">
      <alignment horizontal="center" vertical="center" wrapText="1"/>
      <protection locked="0"/>
    </xf>
    <xf numFmtId="0" fontId="18" fillId="4" borderId="82" xfId="15" applyFont="1" applyFill="1" applyBorder="1" applyAlignment="1" applyProtection="1">
      <alignment horizontal="center" vertical="center" wrapText="1"/>
      <protection locked="0"/>
    </xf>
    <xf numFmtId="183" fontId="18" fillId="0" borderId="100"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5" borderId="103" xfId="14" applyNumberFormat="1" applyFont="1" applyFill="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5" borderId="105" xfId="15" applyNumberFormat="1" applyFont="1" applyFill="1" applyBorder="1" applyAlignment="1" applyProtection="1">
      <alignment horizontal="right" vertical="center" shrinkToFit="1"/>
      <protection locked="0"/>
    </xf>
    <xf numFmtId="183" fontId="18" fillId="0" borderId="87" xfId="15" applyNumberFormat="1" applyFont="1" applyBorder="1" applyAlignment="1" applyProtection="1">
      <alignment horizontal="right" vertical="center" shrinkToFit="1"/>
      <protection locked="0"/>
    </xf>
    <xf numFmtId="183" fontId="18" fillId="3" borderId="102" xfId="15" applyNumberFormat="1" applyFont="1" applyFill="1" applyBorder="1" applyAlignment="1" applyProtection="1">
      <alignment horizontal="right" vertical="center" shrinkToFit="1"/>
      <protection locked="0"/>
    </xf>
    <xf numFmtId="0" fontId="18" fillId="4" borderId="13" xfId="15" applyFont="1" applyFill="1" applyBorder="1" applyAlignment="1" applyProtection="1">
      <alignment horizontal="center" vertical="center" wrapText="1"/>
      <protection locked="0"/>
    </xf>
    <xf numFmtId="0" fontId="18" fillId="4" borderId="89" xfId="15" applyFont="1" applyFill="1" applyBorder="1" applyAlignment="1" applyProtection="1">
      <alignment horizontal="center" vertical="center" wrapText="1"/>
      <protection locked="0"/>
    </xf>
    <xf numFmtId="183" fontId="18" fillId="0" borderId="106" xfId="15" applyNumberFormat="1" applyFont="1" applyBorder="1" applyAlignment="1" applyProtection="1">
      <alignment horizontal="right" vertical="center" shrinkToFit="1"/>
      <protection locked="0"/>
    </xf>
    <xf numFmtId="183" fontId="18" fillId="0" borderId="107" xfId="15" applyNumberFormat="1" applyFont="1" applyBorder="1" applyAlignment="1" applyProtection="1">
      <alignment horizontal="right" vertical="center" shrinkToFit="1"/>
      <protection locked="0"/>
    </xf>
    <xf numFmtId="0" fontId="18" fillId="3" borderId="23" xfId="15" applyFont="1" applyFill="1" applyBorder="1" applyAlignment="1">
      <alignment horizontal="center" vertical="center"/>
    </xf>
    <xf numFmtId="0" fontId="18" fillId="3" borderId="23" xfId="15" applyFont="1" applyFill="1" applyBorder="1" applyAlignment="1">
      <alignment horizontal="right" vertical="center"/>
    </xf>
    <xf numFmtId="0" fontId="18" fillId="3" borderId="34" xfId="15" applyFont="1" applyFill="1" applyBorder="1" applyAlignment="1">
      <alignment horizontal="right" vertical="center" wrapText="1"/>
    </xf>
    <xf numFmtId="0" fontId="18" fillId="3" borderId="0" xfId="15" applyFont="1" applyFill="1" applyAlignment="1">
      <alignment horizontal="right" vertical="center" wrapText="1"/>
    </xf>
    <xf numFmtId="0" fontId="18" fillId="3" borderId="0" xfId="15" applyFont="1" applyFill="1" applyAlignment="1">
      <alignment horizontal="right" vertical="center"/>
    </xf>
    <xf numFmtId="0" fontId="18" fillId="3" borderId="34" xfId="15" applyFont="1" applyFill="1" applyBorder="1" applyAlignment="1">
      <alignment horizontal="right" vertical="center"/>
    </xf>
    <xf numFmtId="0" fontId="18" fillId="3" borderId="35" xfId="15" applyFont="1" applyFill="1" applyBorder="1" applyAlignment="1">
      <alignment horizontal="center" vertical="center" wrapText="1"/>
    </xf>
    <xf numFmtId="0" fontId="18" fillId="3" borderId="37" xfId="15" applyFont="1" applyFill="1" applyBorder="1" applyAlignment="1">
      <alignment horizontal="center" vertical="center"/>
    </xf>
    <xf numFmtId="0" fontId="18" fillId="3" borderId="16" xfId="15" applyFont="1" applyFill="1" applyBorder="1">
      <alignment vertical="center"/>
    </xf>
    <xf numFmtId="0" fontId="18" fillId="3" borderId="14" xfId="15" applyFont="1" applyFill="1" applyBorder="1" applyAlignment="1">
      <alignment horizontal="left" vertical="center"/>
    </xf>
    <xf numFmtId="0" fontId="18" fillId="3" borderId="14" xfId="15" applyFont="1" applyFill="1" applyBorder="1">
      <alignment vertical="center"/>
    </xf>
    <xf numFmtId="0" fontId="18" fillId="3" borderId="15" xfId="15" applyFont="1" applyFill="1" applyBorder="1">
      <alignment vertical="center"/>
    </xf>
    <xf numFmtId="0" fontId="18" fillId="3" borderId="14" xfId="15" applyFont="1" applyFill="1" applyBorder="1" applyAlignment="1">
      <alignment vertical="center" shrinkToFit="1"/>
    </xf>
    <xf numFmtId="0" fontId="18" fillId="3" borderId="16" xfId="15" applyFont="1" applyFill="1" applyBorder="1" applyAlignment="1">
      <alignment horizontal="right" vertical="center"/>
    </xf>
    <xf numFmtId="0" fontId="18" fillId="3" borderId="14" xfId="15" applyFont="1" applyFill="1" applyBorder="1" applyAlignment="1">
      <alignment horizontal="right" vertical="center"/>
    </xf>
    <xf numFmtId="0" fontId="18" fillId="3" borderId="15" xfId="15" applyFont="1" applyFill="1" applyBorder="1" applyAlignment="1">
      <alignment horizontal="right" vertical="center"/>
    </xf>
    <xf numFmtId="0" fontId="18" fillId="3" borderId="16" xfId="15" applyFont="1" applyFill="1" applyBorder="1" applyAlignment="1">
      <alignment horizontal="center" vertical="center"/>
    </xf>
    <xf numFmtId="0" fontId="18" fillId="3" borderId="17" xfId="15" applyFont="1" applyFill="1" applyBorder="1" applyAlignment="1">
      <alignment horizontal="center" vertical="center"/>
    </xf>
    <xf numFmtId="0" fontId="18" fillId="3" borderId="32" xfId="15" applyFont="1" applyFill="1" applyBorder="1" applyAlignment="1">
      <alignment horizontal="center" vertical="center"/>
    </xf>
    <xf numFmtId="183" fontId="18" fillId="3" borderId="30" xfId="20" applyNumberFormat="1" applyFont="1" applyFill="1" applyBorder="1" applyAlignment="1">
      <alignment horizontal="right" vertical="center" shrinkToFit="1"/>
    </xf>
    <xf numFmtId="183" fontId="18" fillId="3" borderId="42" xfId="19" applyNumberFormat="1" applyFont="1" applyFill="1" applyBorder="1" applyAlignment="1">
      <alignment horizontal="right" vertical="center" shrinkToFit="1"/>
    </xf>
    <xf numFmtId="183" fontId="18" fillId="3" borderId="32" xfId="20" applyNumberFormat="1" applyFont="1" applyFill="1" applyBorder="1" applyAlignment="1">
      <alignment horizontal="right" vertical="center" shrinkToFit="1"/>
    </xf>
    <xf numFmtId="183" fontId="18" fillId="3" borderId="31" xfId="20" applyNumberFormat="1" applyFont="1" applyFill="1" applyBorder="1" applyAlignment="1">
      <alignment horizontal="right" vertical="center" shrinkToFit="1"/>
    </xf>
    <xf numFmtId="184" fontId="18" fillId="3" borderId="32" xfId="20" applyNumberFormat="1" applyFont="1" applyFill="1" applyBorder="1" applyAlignment="1">
      <alignment horizontal="right" vertical="center" shrinkToFit="1"/>
    </xf>
    <xf numFmtId="184" fontId="18" fillId="3" borderId="108" xfId="20" applyNumberFormat="1" applyFont="1" applyFill="1" applyBorder="1" applyAlignment="1">
      <alignment horizontal="right" vertical="center" shrinkToFit="1"/>
    </xf>
    <xf numFmtId="183" fontId="18" fillId="3" borderId="23" xfId="20" applyNumberFormat="1" applyFont="1" applyFill="1" applyBorder="1" applyAlignment="1">
      <alignment horizontal="right" vertical="center" shrinkToFit="1"/>
    </xf>
    <xf numFmtId="183" fontId="18" fillId="3" borderId="35" xfId="20" applyNumberFormat="1" applyFont="1" applyFill="1" applyBorder="1" applyAlignment="1">
      <alignment horizontal="right" vertical="center" shrinkToFit="1"/>
    </xf>
    <xf numFmtId="183" fontId="18" fillId="3" borderId="34" xfId="20" applyNumberFormat="1" applyFont="1" applyFill="1" applyBorder="1" applyAlignment="1">
      <alignment horizontal="right" vertical="center" shrinkToFit="1"/>
    </xf>
    <xf numFmtId="184" fontId="18" fillId="3" borderId="35" xfId="20" applyNumberFormat="1" applyFont="1" applyFill="1" applyBorder="1" applyAlignment="1">
      <alignment horizontal="right" vertical="center" shrinkToFit="1"/>
    </xf>
    <xf numFmtId="184" fontId="18" fillId="3" borderId="36" xfId="20" applyNumberFormat="1" applyFont="1" applyFill="1" applyBorder="1" applyAlignment="1">
      <alignment horizontal="right" vertical="center" shrinkToFit="1"/>
    </xf>
    <xf numFmtId="183" fontId="18" fillId="0" borderId="109"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5" borderId="108" xfId="14" applyNumberFormat="1" applyFont="1" applyFill="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5" borderId="112" xfId="15" applyNumberFormat="1" applyFont="1" applyFill="1" applyBorder="1" applyAlignment="1" applyProtection="1">
      <alignment horizontal="right" vertical="center" shrinkToFit="1"/>
      <protection locked="0"/>
    </xf>
    <xf numFmtId="183" fontId="18" fillId="3" borderId="65" xfId="20" applyNumberFormat="1" applyFont="1" applyFill="1" applyBorder="1" applyAlignment="1">
      <alignment horizontal="right" vertical="center" shrinkToFit="1"/>
    </xf>
    <xf numFmtId="183" fontId="18" fillId="3" borderId="66" xfId="19" applyNumberFormat="1" applyFont="1" applyFill="1" applyBorder="1" applyAlignment="1">
      <alignment horizontal="right" vertical="center" shrinkToFit="1"/>
    </xf>
    <xf numFmtId="183" fontId="18" fillId="3" borderId="113" xfId="20" applyNumberFormat="1" applyFont="1" applyFill="1" applyBorder="1" applyAlignment="1">
      <alignment horizontal="right" vertical="center" shrinkToFit="1"/>
    </xf>
    <xf numFmtId="183" fontId="18" fillId="3" borderId="67" xfId="20" applyNumberFormat="1" applyFont="1" applyFill="1" applyBorder="1" applyAlignment="1">
      <alignment horizontal="right" vertical="center" shrinkToFit="1"/>
    </xf>
    <xf numFmtId="184" fontId="18" fillId="3" borderId="113" xfId="20" applyNumberFormat="1" applyFont="1" applyFill="1" applyBorder="1" applyAlignment="1">
      <alignment horizontal="right" vertical="center" shrinkToFit="1"/>
    </xf>
    <xf numFmtId="184" fontId="18" fillId="3" borderId="114" xfId="20" applyNumberFormat="1" applyFont="1" applyFill="1" applyBorder="1" applyAlignment="1">
      <alignment horizontal="right" vertical="center" shrinkToFit="1"/>
    </xf>
    <xf numFmtId="0" fontId="18" fillId="4" borderId="7" xfId="15" applyFont="1" applyFill="1" applyBorder="1" applyAlignment="1" applyProtection="1">
      <alignment horizontal="center" vertical="center" wrapText="1"/>
      <protection locked="0"/>
    </xf>
    <xf numFmtId="0" fontId="18" fillId="4" borderId="76" xfId="15" applyFont="1" applyFill="1" applyBorder="1" applyAlignment="1" applyProtection="1">
      <alignment horizontal="center" vertical="center" wrapText="1"/>
      <protection locked="0"/>
    </xf>
    <xf numFmtId="183" fontId="18" fillId="0" borderId="115" xfId="20"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5" borderId="117" xfId="14" applyNumberFormat="1" applyFont="1" applyFill="1" applyBorder="1" applyAlignment="1" applyProtection="1">
      <alignment horizontal="right" vertical="center" shrinkToFit="1"/>
      <protection locked="0"/>
    </xf>
    <xf numFmtId="0" fontId="18" fillId="4" borderId="7" xfId="15" applyFont="1" applyFill="1" applyBorder="1" applyAlignment="1" applyProtection="1">
      <alignment horizontal="center" vertical="center" wrapText="1" shrinkToFit="1"/>
      <protection locked="0"/>
    </xf>
    <xf numFmtId="0" fontId="18" fillId="4" borderId="76" xfId="15" applyFont="1" applyFill="1" applyBorder="1" applyAlignment="1" applyProtection="1">
      <alignment horizontal="center" vertical="center" shrinkToFit="1"/>
      <protection locked="0"/>
    </xf>
    <xf numFmtId="183" fontId="18" fillId="0" borderId="118" xfId="20" applyNumberFormat="1" applyFont="1" applyBorder="1" applyAlignment="1" applyProtection="1">
      <alignment horizontal="right" vertical="center" shrinkToFit="1"/>
      <protection locked="0"/>
    </xf>
    <xf numFmtId="0" fontId="18" fillId="4" borderId="40" xfId="15" applyFont="1" applyFill="1" applyBorder="1" applyAlignment="1" applyProtection="1">
      <alignment horizontal="center" vertical="center" wrapText="1" shrinkToFit="1"/>
      <protection locked="0"/>
    </xf>
    <xf numFmtId="0" fontId="18" fillId="4" borderId="93" xfId="15" applyFont="1" applyFill="1" applyBorder="1" applyAlignment="1" applyProtection="1">
      <alignment horizontal="center" vertical="center" shrinkToFit="1"/>
      <protection locked="0"/>
    </xf>
    <xf numFmtId="183" fontId="18" fillId="3" borderId="72" xfId="20" applyNumberFormat="1" applyFont="1" applyFill="1" applyBorder="1" applyAlignment="1">
      <alignment horizontal="right" vertical="center" shrinkToFit="1"/>
    </xf>
    <xf numFmtId="183" fontId="18" fillId="3" borderId="70" xfId="19" applyNumberFormat="1" applyFont="1" applyFill="1" applyBorder="1" applyAlignment="1">
      <alignment horizontal="right" vertical="center" shrinkToFit="1"/>
    </xf>
    <xf numFmtId="183" fontId="18" fillId="3" borderId="119" xfId="20" applyNumberFormat="1" applyFont="1" applyFill="1" applyBorder="1" applyAlignment="1">
      <alignment horizontal="right" vertical="center" shrinkToFit="1"/>
    </xf>
    <xf numFmtId="183" fontId="18" fillId="3" borderId="73" xfId="20" applyNumberFormat="1" applyFont="1" applyFill="1" applyBorder="1" applyAlignment="1">
      <alignment horizontal="right" vertical="center" shrinkToFit="1"/>
    </xf>
    <xf numFmtId="184" fontId="18" fillId="3" borderId="119" xfId="20" applyNumberFormat="1" applyFont="1" applyFill="1" applyBorder="1" applyAlignment="1">
      <alignment horizontal="right" vertical="center" shrinkToFit="1"/>
    </xf>
    <xf numFmtId="183" fontId="18" fillId="0" borderId="120" xfId="20" applyNumberFormat="1" applyFont="1" applyBorder="1" applyAlignment="1" applyProtection="1">
      <alignment horizontal="right" vertical="center" shrinkToFit="1"/>
      <protection locked="0"/>
    </xf>
    <xf numFmtId="0" fontId="18" fillId="4" borderId="19" xfId="15" applyFont="1" applyFill="1" applyBorder="1" applyAlignment="1" applyProtection="1">
      <alignment horizontal="center" vertical="center" shrinkToFit="1"/>
      <protection locked="0"/>
    </xf>
    <xf numFmtId="0" fontId="18" fillId="4" borderId="82" xfId="15" applyFont="1" applyFill="1" applyBorder="1" applyAlignment="1" applyProtection="1">
      <alignment horizontal="center" vertical="center" shrinkToFit="1"/>
      <protection locked="0"/>
    </xf>
    <xf numFmtId="0" fontId="18" fillId="4" borderId="53" xfId="15" applyFont="1" applyFill="1" applyBorder="1" applyAlignment="1" applyProtection="1">
      <alignment horizontal="center" vertical="center" wrapText="1"/>
      <protection locked="0"/>
    </xf>
    <xf numFmtId="0" fontId="18" fillId="4" borderId="121" xfId="15" applyFont="1" applyFill="1" applyBorder="1" applyAlignment="1" applyProtection="1">
      <alignment horizontal="center" vertical="center" wrapText="1"/>
      <protection locked="0"/>
    </xf>
    <xf numFmtId="183" fontId="18" fillId="0" borderId="122"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5" borderId="124" xfId="14" applyNumberFormat="1" applyFont="1" applyFill="1" applyBorder="1" applyAlignment="1" applyProtection="1">
      <alignment horizontal="right" vertical="center" shrinkToFit="1"/>
      <protection locked="0"/>
    </xf>
    <xf numFmtId="0" fontId="18" fillId="4" borderId="53" xfId="15" applyFont="1" applyFill="1" applyBorder="1" applyAlignment="1" applyProtection="1">
      <alignment horizontal="center" vertical="center" shrinkToFit="1"/>
      <protection locked="0"/>
    </xf>
    <xf numFmtId="0" fontId="18" fillId="4" borderId="121" xfId="15" applyFont="1" applyFill="1" applyBorder="1" applyAlignment="1" applyProtection="1">
      <alignment horizontal="center" vertical="center" shrinkToFit="1"/>
      <protection locked="0"/>
    </xf>
    <xf numFmtId="183" fontId="18" fillId="0" borderId="125" xfId="20" applyNumberFormat="1" applyFont="1" applyBorder="1" applyAlignment="1" applyProtection="1">
      <alignment horizontal="right" vertical="center" shrinkToFit="1"/>
      <protection locked="0"/>
    </xf>
    <xf numFmtId="0" fontId="18" fillId="4" borderId="13" xfId="15" applyFont="1" applyFill="1" applyBorder="1" applyAlignment="1" applyProtection="1">
      <alignment horizontal="center" vertical="center" shrinkToFit="1"/>
      <protection locked="0"/>
    </xf>
    <xf numFmtId="0" fontId="18" fillId="4" borderId="89" xfId="15" applyFont="1" applyFill="1" applyBorder="1" applyAlignment="1" applyProtection="1">
      <alignment horizontal="center" vertical="center" shrinkToFit="1"/>
      <protection locked="0"/>
    </xf>
    <xf numFmtId="183" fontId="18" fillId="0" borderId="126" xfId="14" applyNumberFormat="1" applyFont="1" applyBorder="1" applyAlignment="1" applyProtection="1">
      <alignment horizontal="right" vertical="center" shrinkToFit="1"/>
      <protection locked="0"/>
    </xf>
    <xf numFmtId="183" fontId="18" fillId="0" borderId="127" xfId="14" applyNumberFormat="1" applyFont="1" applyBorder="1" applyAlignment="1" applyProtection="1">
      <alignment horizontal="right" vertical="center" shrinkToFit="1"/>
      <protection locked="0"/>
    </xf>
    <xf numFmtId="183" fontId="18" fillId="5" borderId="128" xfId="14" applyNumberFormat="1" applyFont="1" applyFill="1" applyBorder="1" applyAlignment="1" applyProtection="1">
      <alignment horizontal="right" vertical="center" shrinkToFit="1"/>
      <protection locked="0"/>
    </xf>
    <xf numFmtId="183" fontId="18" fillId="0" borderId="129" xfId="15"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0" fontId="18" fillId="4" borderId="93" xfId="15" applyFont="1" applyFill="1" applyBorder="1" applyAlignment="1" applyProtection="1">
      <alignment horizontal="center" vertical="center"/>
      <protection locked="0"/>
    </xf>
    <xf numFmtId="184" fontId="18" fillId="3" borderId="72" xfId="20" applyNumberFormat="1" applyFont="1" applyFill="1" applyBorder="1" applyAlignment="1">
      <alignment horizontal="right" vertical="center" shrinkToFit="1"/>
    </xf>
    <xf numFmtId="184" fontId="18" fillId="3" borderId="70" xfId="19" applyNumberFormat="1" applyFont="1" applyFill="1" applyBorder="1" applyAlignment="1">
      <alignment horizontal="right" vertical="center" shrinkToFit="1"/>
    </xf>
    <xf numFmtId="183" fontId="18" fillId="3" borderId="130" xfId="20" applyNumberFormat="1" applyFont="1" applyFill="1" applyBorder="1" applyAlignment="1">
      <alignment horizontal="right" vertical="center" shrinkToFit="1"/>
    </xf>
    <xf numFmtId="184" fontId="18" fillId="3" borderId="131" xfId="20" applyNumberFormat="1" applyFont="1" applyFill="1" applyBorder="1" applyAlignment="1">
      <alignment horizontal="right" vertical="center" shrinkToFit="1"/>
    </xf>
    <xf numFmtId="184" fontId="18" fillId="3" borderId="132" xfId="20" applyNumberFormat="1" applyFont="1" applyFill="1" applyBorder="1" applyAlignment="1">
      <alignment horizontal="right" vertical="center" shrinkToFit="1"/>
    </xf>
    <xf numFmtId="184" fontId="18" fillId="3" borderId="133" xfId="20" applyNumberFormat="1" applyFont="1" applyFill="1" applyBorder="1" applyAlignment="1">
      <alignment horizontal="right" vertical="center" shrinkToFit="1"/>
    </xf>
    <xf numFmtId="184" fontId="18" fillId="3" borderId="130" xfId="20" applyNumberFormat="1" applyFont="1" applyFill="1" applyBorder="1" applyAlignment="1">
      <alignment horizontal="right" vertical="center" shrinkToFit="1"/>
    </xf>
    <xf numFmtId="184" fontId="18" fillId="3" borderId="134" xfId="20" applyNumberFormat="1" applyFont="1" applyFill="1" applyBorder="1" applyAlignment="1">
      <alignment horizontal="right" vertical="center" shrinkToFit="1"/>
    </xf>
    <xf numFmtId="184" fontId="18" fillId="3" borderId="23" xfId="20" applyNumberFormat="1" applyFont="1" applyFill="1" applyBorder="1" applyAlignment="1">
      <alignment horizontal="right" vertical="center" shrinkToFit="1"/>
    </xf>
    <xf numFmtId="184" fontId="18" fillId="3" borderId="0" xfId="19" applyNumberFormat="1" applyFont="1" applyFill="1" applyAlignment="1">
      <alignment horizontal="right" vertical="center" shrinkToFit="1"/>
    </xf>
    <xf numFmtId="183" fontId="18" fillId="3" borderId="135" xfId="20" applyNumberFormat="1" applyFont="1" applyFill="1" applyBorder="1" applyAlignment="1">
      <alignment horizontal="right" vertical="center" shrinkToFit="1"/>
    </xf>
    <xf numFmtId="184" fontId="18" fillId="3" borderId="136" xfId="20" applyNumberFormat="1" applyFont="1" applyFill="1" applyBorder="1" applyAlignment="1">
      <alignment horizontal="right" vertical="center" shrinkToFit="1"/>
    </xf>
    <xf numFmtId="184" fontId="18" fillId="3" borderId="137" xfId="20" applyNumberFormat="1" applyFont="1" applyFill="1" applyBorder="1" applyAlignment="1">
      <alignment horizontal="right" vertical="center" shrinkToFit="1"/>
    </xf>
    <xf numFmtId="184" fontId="18" fillId="3" borderId="138" xfId="20" applyNumberFormat="1" applyFont="1" applyFill="1" applyBorder="1" applyAlignment="1">
      <alignment horizontal="right" vertical="center" shrinkToFit="1"/>
    </xf>
    <xf numFmtId="184" fontId="18" fillId="3" borderId="135" xfId="20" applyNumberFormat="1" applyFont="1" applyFill="1" applyBorder="1" applyAlignment="1">
      <alignment horizontal="right" vertical="center" shrinkToFit="1"/>
    </xf>
    <xf numFmtId="184" fontId="18" fillId="3" borderId="139" xfId="20" applyNumberFormat="1" applyFont="1" applyFill="1" applyBorder="1" applyAlignment="1">
      <alignment horizontal="right" vertical="center" shrinkToFit="1"/>
    </xf>
    <xf numFmtId="0" fontId="18" fillId="3" borderId="59" xfId="15" applyFont="1" applyFill="1" applyBorder="1" applyAlignment="1">
      <alignment horizontal="center" vertical="center"/>
    </xf>
    <xf numFmtId="0" fontId="18" fillId="3" borderId="51" xfId="15" applyFont="1" applyFill="1" applyBorder="1" applyAlignment="1">
      <alignment horizontal="center" vertical="center"/>
    </xf>
    <xf numFmtId="184" fontId="18" fillId="3" borderId="54" xfId="20" applyNumberFormat="1" applyFont="1" applyFill="1" applyBorder="1" applyAlignment="1">
      <alignment horizontal="right" vertical="center" shrinkToFit="1"/>
    </xf>
    <xf numFmtId="184" fontId="18" fillId="3" borderId="58" xfId="19" applyNumberFormat="1" applyFont="1" applyFill="1" applyBorder="1" applyAlignment="1">
      <alignment horizontal="right" vertical="center" shrinkToFit="1"/>
    </xf>
    <xf numFmtId="183" fontId="18" fillId="3" borderId="140" xfId="20" applyNumberFormat="1" applyFont="1" applyFill="1" applyBorder="1" applyAlignment="1">
      <alignment horizontal="right" vertical="center" shrinkToFit="1"/>
    </xf>
    <xf numFmtId="184" fontId="18" fillId="3" borderId="141" xfId="20" applyNumberFormat="1" applyFont="1" applyFill="1" applyBorder="1" applyAlignment="1">
      <alignment horizontal="right" vertical="center" shrinkToFit="1"/>
    </xf>
    <xf numFmtId="184" fontId="18" fillId="3" borderId="142" xfId="20" applyNumberFormat="1" applyFont="1" applyFill="1" applyBorder="1" applyAlignment="1">
      <alignment horizontal="right" vertical="center" shrinkToFit="1"/>
    </xf>
    <xf numFmtId="184" fontId="18" fillId="3" borderId="143" xfId="20" applyNumberFormat="1" applyFont="1" applyFill="1" applyBorder="1" applyAlignment="1">
      <alignment horizontal="right" vertical="center" shrinkToFit="1"/>
    </xf>
    <xf numFmtId="184" fontId="18" fillId="3" borderId="140" xfId="20" applyNumberFormat="1" applyFont="1" applyFill="1" applyBorder="1" applyAlignment="1">
      <alignment horizontal="right" vertical="center" shrinkToFit="1"/>
    </xf>
    <xf numFmtId="184" fontId="18" fillId="3" borderId="144" xfId="20" applyNumberFormat="1" applyFont="1" applyFill="1" applyBorder="1" applyAlignment="1">
      <alignment horizontal="right" vertical="center" shrinkToFit="1"/>
    </xf>
    <xf numFmtId="0" fontId="18" fillId="0" borderId="100" xfId="14" applyFont="1" applyBorder="1" applyAlignment="1" applyProtection="1">
      <alignment horizontal="left" vertical="center" shrinkToFit="1"/>
      <protection locked="0"/>
    </xf>
    <xf numFmtId="0" fontId="18" fillId="0" borderId="101" xfId="14" applyFont="1" applyBorder="1" applyAlignment="1" applyProtection="1">
      <alignment horizontal="left" vertical="center" shrinkToFit="1"/>
      <protection locked="0"/>
    </xf>
    <xf numFmtId="0" fontId="18" fillId="0" borderId="102" xfId="14" applyFont="1" applyBorder="1" applyAlignment="1" applyProtection="1">
      <alignment horizontal="left" vertical="center" shrinkToFit="1"/>
      <protection locked="0"/>
    </xf>
    <xf numFmtId="0" fontId="18" fillId="5" borderId="103" xfId="14" applyFont="1" applyFill="1" applyBorder="1" applyAlignment="1" applyProtection="1">
      <alignment horizontal="left" vertical="center" shrinkToFit="1"/>
      <protection locked="0"/>
    </xf>
    <xf numFmtId="0" fontId="18" fillId="3" borderId="12" xfId="15" applyFont="1" applyFill="1" applyBorder="1" applyAlignment="1">
      <alignment horizontal="center" vertical="top"/>
    </xf>
    <xf numFmtId="0" fontId="18" fillId="3" borderId="8" xfId="15" applyFont="1" applyFill="1" applyBorder="1" applyAlignment="1">
      <alignment horizontal="center" vertical="top"/>
    </xf>
    <xf numFmtId="0" fontId="18" fillId="3" borderId="56" xfId="15" applyFont="1" applyFill="1" applyBorder="1" applyAlignment="1">
      <alignment horizontal="center" vertical="top"/>
    </xf>
    <xf numFmtId="0" fontId="18" fillId="3" borderId="12" xfId="15" applyFont="1" applyFill="1" applyBorder="1" applyAlignment="1">
      <alignment horizontal="center" vertical="top" wrapText="1"/>
    </xf>
    <xf numFmtId="0" fontId="18" fillId="3" borderId="8" xfId="15" applyFont="1" applyFill="1" applyBorder="1" applyAlignment="1">
      <alignment horizontal="center" vertical="top" wrapText="1"/>
    </xf>
    <xf numFmtId="0" fontId="18" fillId="3" borderId="56" xfId="15" applyFont="1" applyFill="1" applyBorder="1" applyAlignment="1">
      <alignment horizontal="center" vertical="top" wrapText="1"/>
    </xf>
    <xf numFmtId="0" fontId="18" fillId="3" borderId="61" xfId="15" applyFont="1" applyFill="1" applyBorder="1" applyAlignment="1">
      <alignment horizontal="left" vertical="center" wrapText="1"/>
    </xf>
    <xf numFmtId="0" fontId="16" fillId="3" borderId="8" xfId="15" applyFont="1" applyFill="1" applyBorder="1">
      <alignment vertical="center"/>
    </xf>
    <xf numFmtId="0" fontId="16" fillId="3" borderId="0" xfId="15" applyFont="1" applyFill="1">
      <alignment vertical="center"/>
    </xf>
    <xf numFmtId="0" fontId="18" fillId="3" borderId="23" xfId="15" applyFont="1" applyFill="1" applyBorder="1" applyAlignment="1">
      <alignment horizontal="center" vertical="top"/>
    </xf>
    <xf numFmtId="0" fontId="18" fillId="3" borderId="0" xfId="15" applyFont="1" applyFill="1" applyAlignment="1">
      <alignment horizontal="center" vertical="top"/>
    </xf>
    <xf numFmtId="0" fontId="18" fillId="3" borderId="34" xfId="15" applyFont="1" applyFill="1" applyBorder="1" applyAlignment="1">
      <alignment horizontal="center" vertical="top"/>
    </xf>
    <xf numFmtId="0" fontId="18" fillId="3" borderId="23" xfId="15" applyFont="1" applyFill="1" applyBorder="1" applyAlignment="1">
      <alignment horizontal="center" vertical="top" wrapText="1"/>
    </xf>
    <xf numFmtId="0" fontId="18" fillId="3" borderId="0" xfId="15" applyFont="1" applyFill="1" applyAlignment="1">
      <alignment horizontal="center" vertical="top" wrapText="1"/>
    </xf>
    <xf numFmtId="0" fontId="18" fillId="3" borderId="34" xfId="15" applyFont="1" applyFill="1" applyBorder="1" applyAlignment="1">
      <alignment horizontal="center" vertical="top" wrapText="1"/>
    </xf>
    <xf numFmtId="0" fontId="18" fillId="3" borderId="36" xfId="15" applyFont="1" applyFill="1" applyBorder="1" applyAlignment="1">
      <alignment horizontal="left" vertical="center"/>
    </xf>
    <xf numFmtId="0" fontId="18" fillId="3" borderId="11" xfId="15" applyFont="1" applyFill="1" applyBorder="1" applyAlignment="1">
      <alignment horizontal="center" vertical="center"/>
    </xf>
    <xf numFmtId="0" fontId="18" fillId="3" borderId="8" xfId="15" applyFont="1" applyFill="1" applyBorder="1">
      <alignment vertical="center"/>
    </xf>
    <xf numFmtId="0" fontId="18" fillId="3" borderId="9" xfId="15" applyFont="1" applyFill="1" applyBorder="1">
      <alignment vertical="center"/>
    </xf>
    <xf numFmtId="0" fontId="18" fillId="0" borderId="145" xfId="14" applyFont="1" applyBorder="1" applyAlignment="1" applyProtection="1">
      <alignment horizontal="left" vertical="center" shrinkToFit="1"/>
      <protection locked="0"/>
    </xf>
    <xf numFmtId="0" fontId="18" fillId="0" borderId="146" xfId="14" applyFont="1" applyBorder="1" applyAlignment="1" applyProtection="1">
      <alignment horizontal="left" vertical="center" shrinkToFit="1"/>
      <protection locked="0"/>
    </xf>
    <xf numFmtId="0" fontId="18" fillId="0" borderId="147" xfId="14" applyFont="1" applyBorder="1" applyAlignment="1" applyProtection="1">
      <alignment horizontal="left" vertical="center" shrinkToFit="1"/>
      <protection locked="0"/>
    </xf>
    <xf numFmtId="0" fontId="18" fillId="5" borderId="124" xfId="14" applyFont="1" applyFill="1" applyBorder="1" applyAlignment="1" applyProtection="1">
      <alignment horizontal="left" vertical="center" shrinkToFit="1"/>
      <protection locked="0"/>
    </xf>
    <xf numFmtId="0" fontId="18" fillId="3" borderId="16" xfId="15" applyFont="1" applyFill="1" applyBorder="1" applyAlignment="1">
      <alignment horizontal="center" vertical="top" wrapText="1"/>
    </xf>
    <xf numFmtId="0" fontId="18" fillId="3" borderId="14" xfId="15" applyFont="1" applyFill="1" applyBorder="1" applyAlignment="1">
      <alignment horizontal="center" vertical="top" wrapText="1"/>
    </xf>
    <xf numFmtId="0" fontId="18" fillId="3" borderId="22" xfId="15" applyFont="1" applyFill="1" applyBorder="1" applyAlignment="1">
      <alignment horizontal="center" vertical="center"/>
    </xf>
    <xf numFmtId="0" fontId="18" fillId="0" borderId="22" xfId="15" applyFont="1" applyBorder="1" applyAlignment="1" applyProtection="1">
      <alignment horizontal="center" vertical="center"/>
      <protection locked="0"/>
    </xf>
    <xf numFmtId="183" fontId="18" fillId="5" borderId="61" xfId="14" applyNumberFormat="1" applyFont="1" applyFill="1" applyBorder="1" applyAlignment="1" applyProtection="1">
      <alignment horizontal="right" vertical="center" shrinkToFit="1"/>
      <protection locked="0"/>
    </xf>
    <xf numFmtId="184" fontId="18" fillId="0" borderId="104" xfId="15" applyNumberFormat="1" applyFont="1" applyBorder="1" applyAlignment="1" applyProtection="1">
      <alignment horizontal="right" vertical="center" shrinkToFit="1"/>
      <protection locked="0"/>
    </xf>
    <xf numFmtId="184" fontId="18" fillId="0" borderId="101" xfId="15" applyNumberFormat="1" applyFont="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184" fontId="18" fillId="5" borderId="105" xfId="15" applyNumberFormat="1" applyFont="1" applyFill="1" applyBorder="1" applyAlignment="1" applyProtection="1">
      <alignment horizontal="right" vertical="center" shrinkToFit="1"/>
      <protection locked="0"/>
    </xf>
    <xf numFmtId="0" fontId="18" fillId="3" borderId="102" xfId="15" applyFont="1" applyFill="1" applyBorder="1" applyAlignment="1" applyProtection="1">
      <alignment horizontal="left" vertical="center" shrinkToFit="1"/>
      <protection locked="0"/>
    </xf>
    <xf numFmtId="183" fontId="18" fillId="3" borderId="0" xfId="15" applyNumberFormat="1" applyFont="1" applyFill="1" applyAlignment="1">
      <alignment horizontal="left" vertical="center" shrinkToFit="1"/>
    </xf>
    <xf numFmtId="0" fontId="3" fillId="3" borderId="42" xfId="15" applyFont="1" applyFill="1" applyBorder="1" applyAlignment="1">
      <alignment vertical="center" shrinkToFit="1"/>
    </xf>
    <xf numFmtId="0" fontId="18" fillId="3" borderId="35" xfId="15" applyFont="1" applyFill="1" applyBorder="1">
      <alignment vertical="center"/>
    </xf>
    <xf numFmtId="183" fontId="18" fillId="5" borderId="36" xfId="14" applyNumberFormat="1" applyFont="1" applyFill="1" applyBorder="1" applyAlignment="1" applyProtection="1">
      <alignment horizontal="right" vertical="center" shrinkToFit="1"/>
      <protection locked="0"/>
    </xf>
    <xf numFmtId="0" fontId="3" fillId="3" borderId="0" xfId="15" applyFont="1" applyFill="1" applyAlignment="1">
      <alignment vertical="center" shrinkToFit="1"/>
    </xf>
    <xf numFmtId="0" fontId="18" fillId="0" borderId="50" xfId="15" applyFont="1" applyBorder="1" applyAlignment="1" applyProtection="1">
      <alignment horizontal="center" vertical="center"/>
      <protection locked="0"/>
    </xf>
    <xf numFmtId="183" fontId="18" fillId="5" borderId="52" xfId="14" applyNumberFormat="1" applyFont="1" applyFill="1" applyBorder="1" applyAlignment="1" applyProtection="1">
      <alignment horizontal="right" vertical="center" shrinkToFit="1"/>
      <protection locked="0"/>
    </xf>
    <xf numFmtId="0" fontId="18" fillId="3" borderId="147" xfId="15" applyFont="1" applyFill="1" applyBorder="1" applyAlignment="1" applyProtection="1">
      <alignment horizontal="left" vertical="center" shrinkToFit="1"/>
      <protection locked="0"/>
    </xf>
    <xf numFmtId="0" fontId="18" fillId="0" borderId="104" xfId="15" applyFont="1" applyBorder="1" applyAlignment="1" applyProtection="1">
      <alignment horizontal="left" vertical="center" shrinkToFit="1"/>
      <protection locked="0"/>
    </xf>
    <xf numFmtId="0" fontId="18" fillId="3" borderId="41" xfId="15" applyFont="1" applyFill="1" applyBorder="1" applyAlignment="1">
      <alignment horizontal="center" vertical="center"/>
    </xf>
    <xf numFmtId="0" fontId="18" fillId="3" borderId="17" xfId="15" applyFont="1" applyFill="1" applyBorder="1">
      <alignment vertical="center"/>
    </xf>
    <xf numFmtId="0" fontId="18" fillId="3" borderId="39" xfId="15" applyFont="1" applyFill="1" applyBorder="1" applyAlignment="1">
      <alignment horizontal="center" vertical="center"/>
    </xf>
    <xf numFmtId="185" fontId="18" fillId="3" borderId="30" xfId="20" applyNumberFormat="1" applyFont="1" applyFill="1" applyBorder="1" applyAlignment="1">
      <alignment horizontal="right" vertical="center" shrinkToFit="1"/>
    </xf>
    <xf numFmtId="185" fontId="18" fillId="3" borderId="42" xfId="20" applyNumberFormat="1" applyFont="1" applyFill="1" applyBorder="1" applyAlignment="1">
      <alignment horizontal="right" vertical="center" shrinkToFit="1"/>
    </xf>
    <xf numFmtId="186" fontId="18" fillId="3" borderId="42" xfId="20" applyNumberFormat="1" applyFont="1" applyFill="1" applyBorder="1" applyAlignment="1">
      <alignment horizontal="right" vertical="center" shrinkToFit="1"/>
    </xf>
    <xf numFmtId="186" fontId="18" fillId="3" borderId="43" xfId="20" applyNumberFormat="1" applyFont="1" applyFill="1" applyBorder="1" applyAlignment="1">
      <alignment horizontal="right" vertical="center" shrinkToFit="1"/>
    </xf>
    <xf numFmtId="185" fontId="18" fillId="3" borderId="23" xfId="20" applyNumberFormat="1" applyFont="1" applyFill="1" applyBorder="1" applyAlignment="1">
      <alignment horizontal="right" vertical="center" shrinkToFit="1"/>
    </xf>
    <xf numFmtId="185" fontId="18" fillId="3" borderId="0" xfId="20" applyNumberFormat="1" applyFont="1" applyFill="1" applyAlignment="1">
      <alignment horizontal="right" vertical="center" shrinkToFit="1"/>
    </xf>
    <xf numFmtId="186" fontId="18" fillId="3" borderId="20" xfId="20" applyNumberFormat="1" applyFont="1" applyFill="1" applyBorder="1" applyAlignment="1">
      <alignment horizontal="right" vertical="center" shrinkToFit="1"/>
    </xf>
    <xf numFmtId="186" fontId="18" fillId="3" borderId="0" xfId="20" applyNumberFormat="1" applyFont="1" applyFill="1" applyAlignment="1">
      <alignment horizontal="right" vertical="center" shrinkToFit="1"/>
    </xf>
    <xf numFmtId="0" fontId="18" fillId="0" borderId="125" xfId="15" applyFont="1" applyBorder="1" applyAlignment="1" applyProtection="1">
      <alignment horizontal="left" vertical="center" shrinkToFit="1"/>
      <protection locked="0"/>
    </xf>
    <xf numFmtId="0" fontId="18" fillId="0" borderId="11" xfId="15" applyFont="1" applyBorder="1" applyAlignment="1" applyProtection="1">
      <alignment horizontal="center" vertical="center" shrinkToFit="1"/>
      <protection locked="0"/>
    </xf>
    <xf numFmtId="185" fontId="18" fillId="3" borderId="16" xfId="20" applyNumberFormat="1" applyFont="1" applyFill="1" applyBorder="1" applyAlignment="1">
      <alignment horizontal="right" vertical="center" shrinkToFit="1"/>
    </xf>
    <xf numFmtId="185" fontId="18" fillId="3" borderId="14" xfId="20" applyNumberFormat="1" applyFont="1" applyFill="1" applyBorder="1" applyAlignment="1">
      <alignment horizontal="right" vertical="center" shrinkToFit="1"/>
    </xf>
    <xf numFmtId="186" fontId="18" fillId="3" borderId="14" xfId="20" applyNumberFormat="1" applyFont="1" applyFill="1" applyBorder="1" applyAlignment="1">
      <alignment horizontal="right" vertical="center" shrinkToFit="1"/>
    </xf>
    <xf numFmtId="186" fontId="18" fillId="3" borderId="17" xfId="20" applyNumberFormat="1" applyFont="1" applyFill="1" applyBorder="1" applyAlignment="1">
      <alignment horizontal="right" vertical="center" shrinkToFit="1"/>
    </xf>
    <xf numFmtId="0" fontId="16" fillId="3" borderId="0" xfId="15" applyFont="1" applyFill="1" applyAlignment="1">
      <alignment horizontal="center" vertical="center"/>
    </xf>
    <xf numFmtId="0" fontId="3" fillId="3" borderId="14" xfId="15" applyFont="1" applyFill="1" applyBorder="1" applyAlignment="1">
      <alignment vertical="center" shrinkToFit="1"/>
    </xf>
    <xf numFmtId="0" fontId="19" fillId="3" borderId="37" xfId="15" applyFont="1" applyFill="1" applyBorder="1" applyAlignment="1">
      <alignment horizontal="center" vertical="center"/>
    </xf>
    <xf numFmtId="0" fontId="18" fillId="3" borderId="38" xfId="15" applyFont="1" applyFill="1" applyBorder="1" applyAlignment="1">
      <alignment horizontal="left" vertical="center"/>
    </xf>
    <xf numFmtId="0" fontId="18" fillId="3" borderId="19" xfId="15" applyFont="1" applyFill="1" applyBorder="1" applyAlignment="1">
      <alignment horizontal="left" vertical="center" wrapText="1"/>
    </xf>
    <xf numFmtId="183" fontId="18" fillId="3" borderId="148" xfId="20" applyNumberFormat="1" applyFont="1" applyFill="1" applyBorder="1" applyAlignment="1">
      <alignment horizontal="right" vertical="center" shrinkToFit="1"/>
    </xf>
    <xf numFmtId="183" fontId="18" fillId="3" borderId="149" xfId="20" applyNumberFormat="1" applyFont="1" applyFill="1" applyBorder="1" applyAlignment="1">
      <alignment horizontal="right" vertical="center" shrinkToFit="1"/>
    </xf>
    <xf numFmtId="183" fontId="18" fillId="3" borderId="150" xfId="20" applyNumberFormat="1" applyFont="1" applyFill="1" applyBorder="1" applyAlignment="1">
      <alignment horizontal="right" vertical="center" shrinkToFit="1"/>
    </xf>
    <xf numFmtId="183" fontId="18" fillId="3" borderId="151" xfId="20" applyNumberFormat="1" applyFont="1" applyFill="1" applyBorder="1" applyAlignment="1">
      <alignment horizontal="right" vertical="center" shrinkToFit="1"/>
    </xf>
    <xf numFmtId="184" fontId="18" fillId="3" borderId="97" xfId="20" applyNumberFormat="1" applyFont="1" applyFill="1" applyBorder="1" applyAlignment="1">
      <alignment horizontal="right" vertical="center" shrinkToFit="1"/>
    </xf>
    <xf numFmtId="0" fontId="18" fillId="0" borderId="152" xfId="14" applyFont="1" applyBorder="1" applyAlignment="1" applyProtection="1">
      <alignment horizontal="center" vertical="center" shrinkToFit="1"/>
      <protection locked="0"/>
    </xf>
    <xf numFmtId="0" fontId="18" fillId="0" borderId="153" xfId="14" applyFont="1" applyBorder="1" applyAlignment="1" applyProtection="1">
      <alignment horizontal="center" vertical="center" shrinkToFit="1"/>
      <protection locked="0"/>
    </xf>
    <xf numFmtId="0" fontId="18" fillId="3" borderId="153" xfId="15" applyFont="1" applyFill="1" applyBorder="1" applyAlignment="1" applyProtection="1">
      <alignment horizontal="center" vertical="center" shrinkToFit="1"/>
      <protection locked="0"/>
    </xf>
    <xf numFmtId="183" fontId="18" fillId="3" borderId="68" xfId="20" applyNumberFormat="1" applyFont="1" applyFill="1" applyBorder="1" applyAlignment="1">
      <alignment horizontal="right" vertical="center" shrinkToFit="1"/>
    </xf>
    <xf numFmtId="183" fontId="18" fillId="3" borderId="69" xfId="20" applyNumberFormat="1" applyFont="1" applyFill="1" applyBorder="1" applyAlignment="1">
      <alignment horizontal="right" vertical="center" shrinkToFit="1"/>
    </xf>
    <xf numFmtId="183" fontId="18" fillId="3" borderId="71" xfId="20" applyNumberFormat="1" applyFont="1" applyFill="1" applyBorder="1" applyAlignment="1">
      <alignment horizontal="right" vertical="center" shrinkToFit="1"/>
    </xf>
    <xf numFmtId="183" fontId="18" fillId="3" borderId="154" xfId="20" applyNumberFormat="1" applyFont="1" applyFill="1" applyBorder="1" applyAlignment="1">
      <alignment horizontal="right" vertical="center" shrinkToFit="1"/>
    </xf>
    <xf numFmtId="184" fontId="18" fillId="3" borderId="103" xfId="20" applyNumberFormat="1" applyFont="1" applyFill="1" applyBorder="1" applyAlignment="1">
      <alignment horizontal="right" vertical="center" shrinkToFit="1"/>
    </xf>
    <xf numFmtId="0" fontId="18" fillId="3" borderId="84" xfId="15" applyFont="1" applyFill="1" applyBorder="1" applyAlignment="1" applyProtection="1">
      <alignment horizontal="left" vertical="center" shrinkToFit="1"/>
      <protection locked="0"/>
    </xf>
    <xf numFmtId="0" fontId="18" fillId="3" borderId="87" xfId="15" applyFont="1" applyFill="1" applyBorder="1" applyAlignment="1" applyProtection="1">
      <alignment horizontal="left" vertical="center" shrinkToFit="1"/>
      <protection locked="0"/>
    </xf>
    <xf numFmtId="186" fontId="18" fillId="3" borderId="155" xfId="20" applyNumberFormat="1" applyFont="1" applyFill="1" applyBorder="1" applyAlignment="1">
      <alignment horizontal="right" vertical="center" shrinkToFit="1"/>
    </xf>
    <xf numFmtId="186" fontId="18" fillId="3" borderId="156" xfId="20" applyNumberFormat="1" applyFont="1" applyFill="1" applyBorder="1" applyAlignment="1">
      <alignment horizontal="right" vertical="center" shrinkToFit="1"/>
    </xf>
    <xf numFmtId="0" fontId="18" fillId="3" borderId="50" xfId="15" applyFont="1" applyFill="1" applyBorder="1" applyAlignment="1">
      <alignment horizontal="center" vertical="center"/>
    </xf>
    <xf numFmtId="185" fontId="18" fillId="3" borderId="54" xfId="20" applyNumberFormat="1" applyFont="1" applyFill="1" applyBorder="1" applyAlignment="1">
      <alignment horizontal="right" vertical="center" shrinkToFit="1"/>
    </xf>
    <xf numFmtId="185" fontId="18" fillId="3" borderId="58" xfId="20" applyNumberFormat="1" applyFont="1" applyFill="1" applyBorder="1" applyAlignment="1">
      <alignment horizontal="right" vertical="center" shrinkToFit="1"/>
    </xf>
    <xf numFmtId="186" fontId="18" fillId="3" borderId="58" xfId="20" applyNumberFormat="1" applyFont="1" applyFill="1" applyBorder="1" applyAlignment="1">
      <alignment horizontal="right" vertical="center" shrinkToFit="1"/>
    </xf>
    <xf numFmtId="186" fontId="18" fillId="3" borderId="157" xfId="20" applyNumberFormat="1" applyFont="1" applyFill="1" applyBorder="1" applyAlignment="1">
      <alignment horizontal="right" vertical="center" shrinkToFit="1"/>
    </xf>
    <xf numFmtId="0" fontId="18" fillId="3" borderId="0" xfId="15" applyFont="1" applyFill="1" applyAlignment="1">
      <alignment horizontal="center" vertical="center"/>
    </xf>
    <xf numFmtId="0" fontId="18" fillId="3" borderId="74" xfId="15" applyFont="1" applyFill="1" applyBorder="1" applyAlignment="1">
      <alignment horizontal="center" vertical="center"/>
    </xf>
    <xf numFmtId="184" fontId="18" fillId="3" borderId="158" xfId="20" applyNumberFormat="1" applyFont="1" applyFill="1" applyBorder="1" applyAlignment="1">
      <alignment horizontal="right" vertical="center" shrinkToFit="1"/>
    </xf>
    <xf numFmtId="184" fontId="18" fillId="3" borderId="75" xfId="20" applyNumberFormat="1" applyFont="1" applyFill="1" applyBorder="1" applyAlignment="1">
      <alignment horizontal="right" vertical="center" shrinkToFit="1"/>
    </xf>
    <xf numFmtId="184" fontId="18" fillId="3" borderId="159" xfId="20" applyNumberFormat="1" applyFont="1" applyFill="1" applyBorder="1" applyAlignment="1">
      <alignment horizontal="right" vertical="center" shrinkToFit="1"/>
    </xf>
    <xf numFmtId="0" fontId="18" fillId="3" borderId="91" xfId="15" applyFont="1" applyFill="1" applyBorder="1" applyAlignment="1" applyProtection="1">
      <alignment horizontal="left" vertical="center" shrinkToFit="1"/>
      <protection locked="0"/>
    </xf>
    <xf numFmtId="184" fontId="18" fillId="3" borderId="27" xfId="20" applyNumberFormat="1" applyFont="1" applyFill="1" applyBorder="1" applyAlignment="1">
      <alignment horizontal="right" vertical="center" shrinkToFit="1"/>
    </xf>
    <xf numFmtId="184" fontId="18" fillId="3" borderId="25" xfId="20" applyNumberFormat="1" applyFont="1" applyFill="1" applyBorder="1" applyAlignment="1">
      <alignment horizontal="right" vertical="center" shrinkToFit="1"/>
    </xf>
    <xf numFmtId="184" fontId="18" fillId="3" borderId="26" xfId="20" applyNumberFormat="1" applyFont="1" applyFill="1" applyBorder="1" applyAlignment="1">
      <alignment horizontal="right" vertical="center" shrinkToFit="1"/>
    </xf>
    <xf numFmtId="183" fontId="18" fillId="0" borderId="83" xfId="14" applyNumberFormat="1" applyFont="1" applyBorder="1" applyAlignment="1" applyProtection="1">
      <alignment horizontal="right" vertical="center" shrinkToFit="1"/>
      <protection locked="0"/>
    </xf>
    <xf numFmtId="183" fontId="18" fillId="3" borderId="84" xfId="15" applyNumberFormat="1" applyFont="1" applyFill="1" applyBorder="1" applyAlignment="1" applyProtection="1">
      <alignment horizontal="right" vertical="center" shrinkToFit="1"/>
      <protection locked="0"/>
    </xf>
    <xf numFmtId="183" fontId="18" fillId="5" borderId="160" xfId="15" applyNumberFormat="1" applyFont="1" applyFill="1" applyBorder="1" applyAlignment="1" applyProtection="1">
      <alignment horizontal="right" vertical="center" shrinkToFit="1"/>
      <protection locked="0"/>
    </xf>
    <xf numFmtId="183" fontId="18" fillId="0" borderId="86" xfId="14" applyNumberFormat="1" applyFont="1" applyBorder="1" applyAlignment="1" applyProtection="1">
      <alignment horizontal="right" vertical="center" shrinkToFit="1"/>
      <protection locked="0"/>
    </xf>
    <xf numFmtId="183" fontId="18" fillId="3" borderId="87" xfId="15" applyNumberFormat="1" applyFont="1" applyFill="1" applyBorder="1" applyAlignment="1" applyProtection="1">
      <alignment horizontal="right" vertical="center" shrinkToFit="1"/>
      <protection locked="0"/>
    </xf>
    <xf numFmtId="183" fontId="18" fillId="5" borderId="161" xfId="15" applyNumberFormat="1" applyFont="1" applyFill="1" applyBorder="1" applyAlignment="1" applyProtection="1">
      <alignment horizontal="right" vertical="center" shrinkToFit="1"/>
      <protection locked="0"/>
    </xf>
    <xf numFmtId="184" fontId="18" fillId="3" borderId="162" xfId="20" applyNumberFormat="1" applyFont="1" applyFill="1" applyBorder="1" applyAlignment="1">
      <alignment horizontal="right" vertical="center" shrinkToFit="1"/>
    </xf>
    <xf numFmtId="184" fontId="18" fillId="3" borderId="163" xfId="20" applyNumberFormat="1" applyFont="1" applyFill="1" applyBorder="1" applyAlignment="1">
      <alignment horizontal="right" vertical="center" shrinkToFit="1"/>
    </xf>
    <xf numFmtId="0" fontId="18" fillId="3" borderId="58" xfId="15" applyFont="1" applyFill="1" applyBorder="1">
      <alignment vertical="center"/>
    </xf>
    <xf numFmtId="0" fontId="18" fillId="3" borderId="30" xfId="15" applyFont="1" applyFill="1" applyBorder="1" applyAlignment="1">
      <alignment horizontal="center" vertical="center" textRotation="255" wrapText="1"/>
    </xf>
    <xf numFmtId="0" fontId="18" fillId="3" borderId="42" xfId="15" applyFont="1" applyFill="1" applyBorder="1" applyAlignment="1">
      <alignment horizontal="center" vertical="center" textRotation="255" wrapText="1"/>
    </xf>
    <xf numFmtId="0" fontId="18" fillId="3" borderId="31" xfId="15" applyFont="1" applyFill="1" applyBorder="1" applyAlignment="1">
      <alignment horizontal="center" vertical="center" textRotation="255" wrapText="1"/>
    </xf>
    <xf numFmtId="0" fontId="18" fillId="3" borderId="30" xfId="15" applyFont="1" applyFill="1" applyBorder="1" applyAlignment="1">
      <alignment horizontal="center" vertical="center" wrapText="1"/>
    </xf>
    <xf numFmtId="0" fontId="18" fillId="3" borderId="42" xfId="15" applyFont="1" applyFill="1" applyBorder="1" applyAlignment="1">
      <alignment horizontal="center" vertical="center" wrapText="1"/>
    </xf>
    <xf numFmtId="0" fontId="18" fillId="3" borderId="34" xfId="15" applyFont="1" applyFill="1" applyBorder="1" applyAlignment="1">
      <alignment horizontal="center" vertical="center" wrapText="1"/>
    </xf>
    <xf numFmtId="0" fontId="18" fillId="3" borderId="12" xfId="15" applyFont="1" applyFill="1" applyBorder="1" applyAlignment="1">
      <alignment horizontal="center" vertical="center" wrapText="1"/>
    </xf>
    <xf numFmtId="0" fontId="18" fillId="3" borderId="8" xfId="15" applyFont="1" applyFill="1" applyBorder="1" applyAlignment="1">
      <alignment horizontal="center" vertical="center" wrapText="1"/>
    </xf>
    <xf numFmtId="0" fontId="18" fillId="3" borderId="9" xfId="15" applyFont="1" applyFill="1" applyBorder="1" applyAlignment="1">
      <alignment horizontal="center" vertical="center" wrapText="1"/>
    </xf>
    <xf numFmtId="183" fontId="18" fillId="0" borderId="90" xfId="14" applyNumberFormat="1" applyFont="1" applyBorder="1" applyAlignment="1" applyProtection="1">
      <alignment horizontal="right" vertical="center" shrinkToFit="1"/>
      <protection locked="0"/>
    </xf>
    <xf numFmtId="183" fontId="18" fillId="0" borderId="91" xfId="14" applyNumberFormat="1" applyFont="1" applyBorder="1" applyAlignment="1" applyProtection="1">
      <alignment horizontal="right" vertical="center" shrinkToFit="1"/>
      <protection locked="0"/>
    </xf>
    <xf numFmtId="183" fontId="18" fillId="3" borderId="91" xfId="15" applyNumberFormat="1" applyFont="1" applyFill="1" applyBorder="1" applyAlignment="1" applyProtection="1">
      <alignment horizontal="right" vertical="center" shrinkToFit="1"/>
      <protection locked="0"/>
    </xf>
    <xf numFmtId="183" fontId="18" fillId="5" borderId="164" xfId="15" applyNumberFormat="1" applyFont="1" applyFill="1" applyBorder="1" applyAlignment="1" applyProtection="1">
      <alignment horizontal="right" vertical="center" shrinkToFit="1"/>
      <protection locked="0"/>
    </xf>
    <xf numFmtId="0" fontId="18" fillId="3" borderId="23" xfId="15" applyFont="1" applyFill="1" applyBorder="1" applyAlignment="1">
      <alignment horizontal="center" vertical="center" wrapText="1"/>
    </xf>
    <xf numFmtId="0" fontId="18" fillId="3" borderId="0" xfId="15" applyFont="1" applyFill="1" applyAlignment="1">
      <alignment horizontal="center" vertical="center" wrapText="1"/>
    </xf>
    <xf numFmtId="0" fontId="18" fillId="3" borderId="20" xfId="15" applyFont="1" applyFill="1" applyBorder="1" applyAlignment="1">
      <alignment horizontal="center" vertical="center" wrapText="1"/>
    </xf>
    <xf numFmtId="0" fontId="18" fillId="3" borderId="16" xfId="15" applyFont="1" applyFill="1" applyBorder="1" applyAlignment="1">
      <alignment horizontal="center" vertical="center" wrapText="1"/>
    </xf>
    <xf numFmtId="0" fontId="18" fillId="3" borderId="14" xfId="15" applyFont="1" applyFill="1" applyBorder="1" applyAlignment="1">
      <alignment horizontal="center" vertical="center" wrapText="1"/>
    </xf>
    <xf numFmtId="0" fontId="18" fillId="3" borderId="15" xfId="15" applyFont="1" applyFill="1" applyBorder="1" applyAlignment="1">
      <alignment horizontal="center" vertical="center" wrapText="1"/>
    </xf>
    <xf numFmtId="0" fontId="18" fillId="3" borderId="17" xfId="15" applyFont="1" applyFill="1" applyBorder="1" applyAlignment="1">
      <alignment horizontal="center" vertical="center" wrapText="1"/>
    </xf>
    <xf numFmtId="0" fontId="18" fillId="3" borderId="30" xfId="20" applyFont="1" applyFill="1" applyBorder="1" applyAlignment="1">
      <alignment horizontal="left" vertical="center" shrinkToFit="1"/>
    </xf>
    <xf numFmtId="0" fontId="18" fillId="3" borderId="42" xfId="20" applyFont="1" applyFill="1" applyBorder="1" applyAlignment="1">
      <alignment horizontal="left" vertical="center" shrinkToFit="1"/>
    </xf>
    <xf numFmtId="0" fontId="18" fillId="3" borderId="43" xfId="15" applyFont="1" applyFill="1" applyBorder="1">
      <alignment vertical="center"/>
    </xf>
    <xf numFmtId="0" fontId="18" fillId="3" borderId="23" xfId="20" applyFont="1" applyFill="1" applyBorder="1" applyAlignment="1">
      <alignment horizontal="left" vertical="center" shrinkToFit="1"/>
    </xf>
    <xf numFmtId="183" fontId="18" fillId="5" borderId="33" xfId="15" applyNumberFormat="1" applyFont="1" applyFill="1" applyBorder="1" applyAlignment="1" applyProtection="1">
      <alignment horizontal="right" vertical="center" shrinkToFit="1"/>
      <protection locked="0"/>
    </xf>
    <xf numFmtId="183" fontId="18" fillId="5" borderId="38" xfId="15" applyNumberFormat="1" applyFont="1" applyFill="1" applyBorder="1" applyAlignment="1" applyProtection="1">
      <alignment horizontal="right" vertical="center" shrinkToFit="1"/>
      <protection locked="0"/>
    </xf>
    <xf numFmtId="0" fontId="18" fillId="3" borderId="16" xfId="20" applyFont="1" applyFill="1" applyBorder="1" applyAlignment="1">
      <alignment horizontal="left" vertical="center" shrinkToFit="1"/>
    </xf>
    <xf numFmtId="0" fontId="18" fillId="3" borderId="14" xfId="20" applyFont="1" applyFill="1" applyBorder="1" applyAlignment="1">
      <alignment horizontal="left" vertical="center" shrinkToFit="1"/>
    </xf>
    <xf numFmtId="0" fontId="3" fillId="4" borderId="40" xfId="15" applyFill="1" applyBorder="1" applyAlignment="1" applyProtection="1">
      <alignment horizontal="center" vertical="center" wrapText="1"/>
      <protection locked="0"/>
    </xf>
    <xf numFmtId="0" fontId="3" fillId="4" borderId="93" xfId="15" applyFill="1" applyBorder="1" applyAlignment="1" applyProtection="1">
      <alignment horizontal="center" vertical="center" wrapText="1"/>
      <protection locked="0"/>
    </xf>
    <xf numFmtId="183" fontId="18" fillId="3" borderId="165" xfId="20" applyNumberFormat="1" applyFont="1" applyFill="1" applyBorder="1" applyAlignment="1">
      <alignment horizontal="right" vertical="center" shrinkToFit="1"/>
    </xf>
    <xf numFmtId="0" fontId="3" fillId="4" borderId="19" xfId="15" applyFill="1" applyBorder="1" applyAlignment="1" applyProtection="1">
      <alignment horizontal="center" vertical="center" wrapText="1"/>
      <protection locked="0"/>
    </xf>
    <xf numFmtId="0" fontId="3" fillId="4" borderId="82" xfId="15" applyFill="1" applyBorder="1" applyAlignment="1" applyProtection="1">
      <alignment horizontal="center" vertical="center" wrapText="1"/>
      <protection locked="0"/>
    </xf>
    <xf numFmtId="183" fontId="18" fillId="3" borderId="166" xfId="20" applyNumberFormat="1" applyFont="1" applyFill="1" applyBorder="1" applyAlignment="1">
      <alignment horizontal="right" vertical="center" shrinkToFit="1"/>
    </xf>
    <xf numFmtId="0" fontId="21" fillId="3" borderId="6" xfId="15" applyFont="1" applyFill="1" applyBorder="1" applyAlignment="1">
      <alignment horizontal="center" vertical="center"/>
    </xf>
    <xf numFmtId="0" fontId="21" fillId="3" borderId="18" xfId="15" applyFont="1" applyFill="1" applyBorder="1" applyAlignment="1">
      <alignment horizontal="center" vertical="center"/>
    </xf>
    <xf numFmtId="0" fontId="3" fillId="4" borderId="13" xfId="15" applyFill="1" applyBorder="1" applyAlignment="1" applyProtection="1">
      <alignment horizontal="center" vertical="center" wrapText="1"/>
      <protection locked="0"/>
    </xf>
    <xf numFmtId="0" fontId="3" fillId="4" borderId="89" xfId="15" applyFill="1" applyBorder="1" applyAlignment="1" applyProtection="1">
      <alignment horizontal="center" vertical="center" wrapText="1"/>
      <protection locked="0"/>
    </xf>
    <xf numFmtId="0" fontId="21" fillId="3" borderId="64" xfId="15" applyFont="1" applyFill="1" applyBorder="1" applyAlignment="1">
      <alignment horizontal="center" vertical="center"/>
    </xf>
    <xf numFmtId="0" fontId="2" fillId="3" borderId="20" xfId="15" applyFont="1" applyFill="1" applyBorder="1">
      <alignment vertical="center"/>
    </xf>
    <xf numFmtId="184" fontId="18" fillId="3" borderId="68" xfId="20" applyNumberFormat="1" applyFont="1" applyFill="1" applyBorder="1" applyAlignment="1">
      <alignment horizontal="right" vertical="center" shrinkToFit="1"/>
    </xf>
    <xf numFmtId="184" fontId="18" fillId="3" borderId="69" xfId="20" applyNumberFormat="1" applyFont="1" applyFill="1" applyBorder="1" applyAlignment="1">
      <alignment horizontal="right" vertical="center" shrinkToFit="1"/>
    </xf>
    <xf numFmtId="184" fontId="18" fillId="3" borderId="73" xfId="20" applyNumberFormat="1" applyFont="1" applyFill="1" applyBorder="1" applyAlignment="1">
      <alignment horizontal="right" vertical="center" shrinkToFit="1"/>
    </xf>
    <xf numFmtId="184" fontId="18" fillId="3" borderId="166" xfId="20" applyNumberFormat="1" applyFont="1" applyFill="1" applyBorder="1" applyAlignment="1">
      <alignment horizontal="right" vertical="center" shrinkToFit="1"/>
    </xf>
    <xf numFmtId="184" fontId="18" fillId="3" borderId="34" xfId="20" applyNumberFormat="1" applyFont="1" applyFill="1" applyBorder="1" applyAlignment="1">
      <alignment horizontal="right" vertical="center" shrinkToFit="1"/>
    </xf>
    <xf numFmtId="0" fontId="18" fillId="0" borderId="167" xfId="14" applyFont="1" applyBorder="1" applyAlignment="1" applyProtection="1">
      <alignment horizontal="left" vertical="center" shrinkToFit="1"/>
      <protection locked="0"/>
    </xf>
    <xf numFmtId="0" fontId="18" fillId="0" borderId="123" xfId="14" applyFont="1" applyBorder="1" applyAlignment="1" applyProtection="1">
      <alignment horizontal="left" vertical="center" shrinkToFit="1"/>
      <protection locked="0"/>
    </xf>
    <xf numFmtId="0" fontId="18" fillId="3" borderId="123" xfId="15" applyFont="1" applyFill="1" applyBorder="1" applyAlignment="1" applyProtection="1">
      <alignment horizontal="left" vertical="center" shrinkToFit="1"/>
      <protection locked="0"/>
    </xf>
    <xf numFmtId="0" fontId="18" fillId="5" borderId="52" xfId="15" applyFont="1" applyFill="1" applyBorder="1" applyAlignment="1" applyProtection="1">
      <alignment horizontal="left" vertical="center" shrinkToFit="1"/>
      <protection locked="0"/>
    </xf>
    <xf numFmtId="184" fontId="18" fillId="3" borderId="168" xfId="20" applyNumberFormat="1" applyFont="1" applyFill="1" applyBorder="1" applyAlignment="1">
      <alignment horizontal="right" vertical="center" shrinkToFit="1"/>
    </xf>
    <xf numFmtId="184" fontId="18" fillId="3" borderId="169" xfId="20" applyNumberFormat="1" applyFont="1" applyFill="1" applyBorder="1" applyAlignment="1">
      <alignment horizontal="right" vertical="center" shrinkToFit="1"/>
    </xf>
    <xf numFmtId="184" fontId="18" fillId="3" borderId="59" xfId="20" applyNumberFormat="1" applyFont="1" applyFill="1" applyBorder="1" applyAlignment="1">
      <alignment horizontal="right" vertical="center" shrinkToFit="1"/>
    </xf>
    <xf numFmtId="184" fontId="18" fillId="3" borderId="170" xfId="20"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3" applyFont="1" applyFill="1" applyBorder="1">
      <alignment vertical="center"/>
    </xf>
    <xf numFmtId="0" fontId="3" fillId="0" borderId="42" xfId="23" applyFont="1" applyFill="1" applyBorder="1">
      <alignment vertical="center"/>
    </xf>
    <xf numFmtId="178" fontId="15" fillId="0" borderId="0" xfId="23" applyNumberFormat="1" applyFont="1" applyFill="1">
      <alignment vertical="center"/>
    </xf>
    <xf numFmtId="0" fontId="18" fillId="0" borderId="30" xfId="23" applyFont="1" applyFill="1" applyBorder="1">
      <alignment vertical="center"/>
    </xf>
    <xf numFmtId="178" fontId="15" fillId="0" borderId="42" xfId="23" applyNumberFormat="1" applyFont="1" applyFill="1" applyBorder="1">
      <alignment vertical="center"/>
    </xf>
    <xf numFmtId="178" fontId="15" fillId="0" borderId="31" xfId="23" applyNumberFormat="1" applyFont="1" applyFill="1" applyBorder="1">
      <alignment vertical="center"/>
    </xf>
    <xf numFmtId="178" fontId="15" fillId="0" borderId="23" xfId="23" applyNumberFormat="1" applyFont="1" applyFill="1" applyBorder="1">
      <alignment vertical="center"/>
    </xf>
    <xf numFmtId="0" fontId="15" fillId="0" borderId="0" xfId="23" applyFont="1" applyFill="1">
      <alignment vertical="center"/>
    </xf>
    <xf numFmtId="0" fontId="3" fillId="0" borderId="23" xfId="23" applyFont="1" applyFill="1" applyBorder="1">
      <alignment vertical="center"/>
    </xf>
    <xf numFmtId="0" fontId="3" fillId="0" borderId="34" xfId="23" applyFont="1" applyFill="1" applyBorder="1">
      <alignment vertical="center"/>
    </xf>
    <xf numFmtId="0" fontId="18" fillId="0" borderId="42" xfId="23" applyFont="1" applyFill="1" applyBorder="1">
      <alignment vertical="center"/>
    </xf>
    <xf numFmtId="0" fontId="3" fillId="0" borderId="31" xfId="23" applyFont="1" applyFill="1" applyBorder="1">
      <alignment vertical="center"/>
    </xf>
    <xf numFmtId="0" fontId="3" fillId="0" borderId="0" xfId="23" applyFont="1" applyFill="1" applyBorder="1">
      <alignment vertical="center"/>
    </xf>
    <xf numFmtId="178" fontId="15" fillId="0" borderId="0" xfId="23" applyNumberFormat="1" applyFont="1" applyFill="1" applyBorder="1">
      <alignment vertical="center"/>
    </xf>
    <xf numFmtId="178" fontId="15" fillId="0" borderId="34" xfId="23" applyNumberFormat="1" applyFont="1" applyFill="1" applyBorder="1">
      <alignment vertical="center"/>
    </xf>
    <xf numFmtId="0" fontId="3" fillId="3" borderId="30" xfId="23" applyFont="1" applyFill="1" applyBorder="1">
      <alignment vertical="center"/>
    </xf>
    <xf numFmtId="178" fontId="15" fillId="3" borderId="31" xfId="23" applyNumberFormat="1" applyFont="1" applyFill="1" applyBorder="1">
      <alignment vertical="center"/>
    </xf>
    <xf numFmtId="187" fontId="15" fillId="3" borderId="32"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178" fontId="15" fillId="0" borderId="32" xfId="23" applyNumberFormat="1" applyFont="1" applyFill="1" applyBorder="1">
      <alignment vertical="center"/>
    </xf>
    <xf numFmtId="178" fontId="22" fillId="0" borderId="32" xfId="23" applyNumberFormat="1" applyFont="1" applyBorder="1">
      <alignment vertical="center"/>
    </xf>
    <xf numFmtId="178" fontId="15" fillId="3" borderId="32" xfId="23" applyNumberFormat="1" applyFont="1" applyFill="1" applyBorder="1" applyAlignment="1">
      <alignment vertical="center" wrapText="1"/>
    </xf>
    <xf numFmtId="178" fontId="15" fillId="0" borderId="32" xfId="23" applyNumberFormat="1" applyFont="1" applyFill="1" applyBorder="1" applyAlignment="1">
      <alignment vertical="center" wrapText="1"/>
    </xf>
    <xf numFmtId="0" fontId="15" fillId="3" borderId="32" xfId="23" applyFont="1" applyFill="1" applyBorder="1" applyAlignment="1">
      <alignment vertical="center"/>
    </xf>
    <xf numFmtId="0" fontId="15" fillId="0" borderId="0" xfId="23" applyFont="1" applyFill="1" applyBorder="1" applyAlignment="1"/>
    <xf numFmtId="178" fontId="22" fillId="0" borderId="30" xfId="17" applyNumberFormat="1" applyFont="1" applyBorder="1" applyAlignment="1">
      <alignment vertical="center"/>
    </xf>
    <xf numFmtId="178" fontId="22" fillId="0" borderId="31" xfId="17" applyNumberFormat="1" applyFont="1" applyBorder="1" applyAlignment="1">
      <alignment vertical="center"/>
    </xf>
    <xf numFmtId="178" fontId="22" fillId="0" borderId="31" xfId="17" applyNumberFormat="1" applyFont="1" applyBorder="1" applyAlignment="1">
      <alignment horizontal="center" vertical="center"/>
    </xf>
    <xf numFmtId="0" fontId="3" fillId="3" borderId="23" xfId="23" applyFont="1" applyFill="1" applyBorder="1">
      <alignment vertical="center"/>
    </xf>
    <xf numFmtId="178" fontId="15" fillId="3" borderId="34" xfId="23" applyNumberFormat="1" applyFont="1" applyFill="1" applyBorder="1">
      <alignment vertical="center"/>
    </xf>
    <xf numFmtId="187" fontId="15" fillId="3" borderId="35" xfId="22" applyNumberFormat="1" applyFont="1" applyFill="1" applyBorder="1" applyAlignment="1">
      <alignment horizontal="left" vertical="center" wrapText="1"/>
    </xf>
    <xf numFmtId="0" fontId="15" fillId="3" borderId="35" xfId="22" applyFont="1" applyFill="1" applyBorder="1" applyAlignment="1">
      <alignment horizontal="left" vertical="center"/>
    </xf>
    <xf numFmtId="178" fontId="15" fillId="0" borderId="35" xfId="23" applyNumberFormat="1" applyFont="1" applyFill="1" applyBorder="1">
      <alignment vertical="center"/>
    </xf>
    <xf numFmtId="178" fontId="22" fillId="0" borderId="35" xfId="23" applyNumberFormat="1" applyFont="1" applyBorder="1">
      <alignment vertical="center"/>
    </xf>
    <xf numFmtId="178" fontId="15" fillId="3" borderId="35" xfId="23" applyNumberFormat="1" applyFont="1" applyFill="1" applyBorder="1" applyAlignment="1">
      <alignment vertical="center" wrapText="1"/>
    </xf>
    <xf numFmtId="178" fontId="15" fillId="0" borderId="35" xfId="23" applyNumberFormat="1" applyFont="1" applyFill="1" applyBorder="1" applyAlignment="1">
      <alignment vertical="center" wrapText="1"/>
    </xf>
    <xf numFmtId="0" fontId="15" fillId="3" borderId="35" xfId="23" applyFont="1" applyFill="1" applyBorder="1" applyAlignment="1">
      <alignment vertical="center"/>
    </xf>
    <xf numFmtId="178" fontId="22" fillId="0" borderId="16" xfId="17" applyNumberFormat="1" applyFont="1" applyBorder="1" applyAlignment="1">
      <alignment vertical="center"/>
    </xf>
    <xf numFmtId="178" fontId="22" fillId="0" borderId="15" xfId="17" applyNumberFormat="1" applyFont="1" applyBorder="1" applyAlignment="1">
      <alignment vertical="center"/>
    </xf>
    <xf numFmtId="178" fontId="22" fillId="0" borderId="171" xfId="17" applyNumberFormat="1" applyFont="1" applyBorder="1" applyAlignment="1">
      <alignment horizontal="center" vertical="center"/>
    </xf>
    <xf numFmtId="178" fontId="22" fillId="0" borderId="16" xfId="17" applyNumberFormat="1" applyFont="1" applyBorder="1" applyAlignment="1">
      <alignment horizontal="center" vertical="center"/>
    </xf>
    <xf numFmtId="178" fontId="22" fillId="0" borderId="27" xfId="17" applyNumberFormat="1" applyFont="1" applyBorder="1" applyAlignment="1">
      <alignment horizontal="center" vertical="center" wrapText="1"/>
    </xf>
    <xf numFmtId="178" fontId="22" fillId="0" borderId="26" xfId="17" applyNumberFormat="1" applyFont="1" applyBorder="1" applyAlignment="1">
      <alignment horizontal="center" vertical="center" wrapText="1"/>
    </xf>
    <xf numFmtId="183" fontId="22" fillId="0" borderId="27" xfId="18" applyNumberFormat="1" applyFont="1" applyFill="1" applyBorder="1" applyAlignment="1">
      <alignment horizontal="right" vertical="center" shrinkToFit="1"/>
    </xf>
    <xf numFmtId="183" fontId="22" fillId="0" borderId="172" xfId="18" applyNumberFormat="1" applyFont="1" applyFill="1" applyBorder="1" applyAlignment="1">
      <alignment horizontal="right" vertical="center" shrinkToFit="1"/>
    </xf>
    <xf numFmtId="0" fontId="3" fillId="3" borderId="16" xfId="23" applyFont="1" applyFill="1" applyBorder="1">
      <alignment vertical="center"/>
    </xf>
    <xf numFmtId="178" fontId="15" fillId="3" borderId="15" xfId="23" applyNumberFormat="1" applyFont="1" applyFill="1" applyBorder="1">
      <alignment vertical="center"/>
    </xf>
    <xf numFmtId="187" fontId="15" fillId="3" borderId="37" xfId="22" applyNumberFormat="1" applyFont="1" applyFill="1" applyBorder="1" applyAlignment="1">
      <alignment horizontal="left" vertical="center" wrapText="1"/>
    </xf>
    <xf numFmtId="0" fontId="15" fillId="3" borderId="37" xfId="22" applyFont="1" applyFill="1" applyBorder="1" applyAlignment="1">
      <alignment horizontal="left" vertical="center"/>
    </xf>
    <xf numFmtId="178" fontId="15" fillId="0" borderId="37" xfId="23" applyNumberFormat="1" applyFont="1" applyFill="1" applyBorder="1">
      <alignment vertical="center"/>
    </xf>
    <xf numFmtId="178" fontId="22" fillId="0" borderId="37" xfId="23" applyNumberFormat="1" applyFont="1" applyBorder="1">
      <alignment vertical="center"/>
    </xf>
    <xf numFmtId="178" fontId="15" fillId="3" borderId="37" xfId="23" applyNumberFormat="1" applyFont="1" applyFill="1" applyBorder="1" applyAlignment="1">
      <alignment vertical="center" wrapText="1"/>
    </xf>
    <xf numFmtId="178" fontId="15" fillId="0" borderId="37" xfId="23" applyNumberFormat="1" applyFont="1" applyFill="1" applyBorder="1" applyAlignment="1">
      <alignment vertical="center" wrapText="1"/>
    </xf>
    <xf numFmtId="0" fontId="15" fillId="3" borderId="37" xfId="23" applyFont="1" applyFill="1" applyBorder="1" applyAlignment="1">
      <alignment vertical="center"/>
    </xf>
    <xf numFmtId="178" fontId="22" fillId="0" borderId="32" xfId="17" applyNumberFormat="1" applyFont="1" applyBorder="1" applyAlignment="1">
      <alignment horizontal="center" vertical="center"/>
    </xf>
    <xf numFmtId="178" fontId="22" fillId="0" borderId="30" xfId="17" applyNumberFormat="1" applyFont="1" applyBorder="1" applyAlignment="1">
      <alignment horizontal="center" vertical="center"/>
    </xf>
    <xf numFmtId="183" fontId="22" fillId="0" borderId="30" xfId="18" applyNumberFormat="1" applyFont="1" applyFill="1" applyBorder="1" applyAlignment="1">
      <alignment horizontal="right" vertical="center" shrinkToFit="1"/>
    </xf>
    <xf numFmtId="183" fontId="22" fillId="0" borderId="173" xfId="18" applyNumberFormat="1" applyFont="1" applyFill="1" applyBorder="1" applyAlignment="1">
      <alignment horizontal="right" vertical="center" shrinkToFit="1"/>
    </xf>
    <xf numFmtId="0" fontId="3" fillId="3" borderId="74" xfId="23" applyFont="1" applyFill="1" applyBorder="1" applyAlignment="1">
      <alignment horizontal="center" vertical="center" wrapText="1"/>
    </xf>
    <xf numFmtId="0" fontId="3" fillId="3" borderId="74" xfId="23" applyFont="1" applyFill="1" applyBorder="1" applyAlignment="1">
      <alignment horizontal="center" vertical="center"/>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3" applyNumberFormat="1" applyFont="1" applyFill="1" applyBorder="1" applyAlignment="1">
      <alignment horizontal="center" vertical="center"/>
    </xf>
    <xf numFmtId="188" fontId="22" fillId="0" borderId="74" xfId="23" applyNumberFormat="1" applyFont="1" applyFill="1" applyBorder="1" applyAlignment="1">
      <alignment horizontal="right" vertical="center" shrinkToFit="1"/>
    </xf>
    <xf numFmtId="184" fontId="22" fillId="0" borderId="74" xfId="23" applyNumberFormat="1" applyFont="1" applyFill="1" applyBorder="1" applyAlignment="1">
      <alignment horizontal="right" vertical="center" shrinkToFit="1"/>
    </xf>
    <xf numFmtId="183" fontId="15" fillId="0" borderId="74" xfId="23" applyNumberFormat="1" applyFont="1" applyFill="1" applyBorder="1" applyAlignment="1">
      <alignment horizontal="right" vertical="center" shrinkToFit="1"/>
    </xf>
    <xf numFmtId="178" fontId="22" fillId="0" borderId="35" xfId="17" applyNumberFormat="1" applyFont="1" applyBorder="1" applyAlignment="1">
      <alignment horizontal="center" vertical="center"/>
    </xf>
    <xf numFmtId="178" fontId="22" fillId="0" borderId="174" xfId="17" applyNumberFormat="1" applyFont="1" applyBorder="1" applyAlignment="1">
      <alignment horizontal="center" vertical="center" wrapText="1"/>
    </xf>
    <xf numFmtId="184" fontId="22" fillId="0" borderId="175" xfId="18" applyNumberFormat="1" applyFont="1" applyFill="1" applyBorder="1" applyAlignment="1">
      <alignment horizontal="right" vertical="center" shrinkToFit="1"/>
    </xf>
    <xf numFmtId="184" fontId="22" fillId="0" borderId="171" xfId="18" applyNumberFormat="1" applyFont="1" applyFill="1" applyBorder="1" applyAlignment="1">
      <alignment horizontal="right" vertical="center" shrinkToFit="1"/>
    </xf>
    <xf numFmtId="0" fontId="3" fillId="3" borderId="32" xfId="23" applyFont="1" applyFill="1" applyBorder="1">
      <alignment vertical="center"/>
    </xf>
    <xf numFmtId="178" fontId="15" fillId="3" borderId="74" xfId="23" applyNumberFormat="1" applyFont="1" applyFill="1" applyBorder="1" applyAlignment="1">
      <alignment horizontal="center" vertical="center"/>
    </xf>
    <xf numFmtId="178" fontId="15" fillId="0" borderId="176" xfId="23" applyNumberFormat="1" applyFont="1" applyFill="1" applyBorder="1" applyAlignment="1">
      <alignment horizontal="center" vertical="center"/>
    </xf>
    <xf numFmtId="188" fontId="22" fillId="0" borderId="176" xfId="23" applyNumberFormat="1" applyFont="1" applyFill="1" applyBorder="1" applyAlignment="1">
      <alignment horizontal="right" vertical="center" shrinkToFit="1"/>
    </xf>
    <xf numFmtId="184" fontId="22" fillId="0" borderId="176" xfId="23" applyNumberFormat="1" applyFont="1" applyFill="1" applyBorder="1" applyAlignment="1">
      <alignment horizontal="right" vertical="center" shrinkToFit="1"/>
    </xf>
    <xf numFmtId="189" fontId="15" fillId="0" borderId="0" xfId="23" applyNumberFormat="1" applyFont="1" applyFill="1" applyBorder="1">
      <alignment vertical="center"/>
    </xf>
    <xf numFmtId="189" fontId="15" fillId="0" borderId="34" xfId="23" applyNumberFormat="1" applyFont="1" applyFill="1" applyBorder="1">
      <alignment vertical="center"/>
    </xf>
    <xf numFmtId="0" fontId="3" fillId="0" borderId="0" xfId="23" applyFont="1" applyFill="1" applyBorder="1" applyAlignment="1"/>
    <xf numFmtId="178" fontId="11" fillId="0" borderId="177" xfId="17" applyNumberFormat="1" applyFont="1" applyBorder="1" applyAlignment="1">
      <alignment horizontal="center" vertical="center"/>
    </xf>
    <xf numFmtId="183" fontId="22" fillId="0" borderId="177" xfId="18" applyNumberFormat="1" applyFont="1" applyFill="1" applyBorder="1" applyAlignment="1">
      <alignment horizontal="right" vertical="center" shrinkToFit="1"/>
    </xf>
    <xf numFmtId="183" fontId="22" fillId="0" borderId="178" xfId="18" applyNumberFormat="1" applyFont="1" applyFill="1" applyBorder="1" applyAlignment="1">
      <alignment horizontal="right" vertical="center" shrinkToFit="1"/>
    </xf>
    <xf numFmtId="0" fontId="3" fillId="3" borderId="35" xfId="23" applyFont="1" applyFill="1" applyBorder="1">
      <alignment vertical="center"/>
    </xf>
    <xf numFmtId="178" fontId="2" fillId="3" borderId="176" xfId="23"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3" applyNumberFormat="1" applyFont="1" applyFill="1" applyBorder="1" applyAlignment="1">
      <alignment horizontal="center" vertical="center"/>
    </xf>
    <xf numFmtId="188" fontId="15" fillId="0" borderId="174" xfId="23" applyNumberFormat="1" applyFont="1" applyFill="1" applyBorder="1" applyAlignment="1">
      <alignment horizontal="right" vertical="center" shrinkToFit="1"/>
    </xf>
    <xf numFmtId="184" fontId="15" fillId="0" borderId="174" xfId="23" applyNumberFormat="1" applyFont="1" applyFill="1" applyBorder="1" applyAlignment="1">
      <alignment horizontal="right" vertical="center" shrinkToFit="1"/>
    </xf>
    <xf numFmtId="183" fontId="15" fillId="3" borderId="176" xfId="23" applyNumberFormat="1" applyFont="1" applyFill="1" applyBorder="1" applyAlignment="1">
      <alignment horizontal="right" vertical="center" shrinkToFit="1"/>
    </xf>
    <xf numFmtId="183" fontId="15" fillId="0" borderId="176" xfId="23" applyNumberFormat="1" applyFont="1" applyFill="1" applyBorder="1" applyAlignment="1">
      <alignment horizontal="right" vertical="center" shrinkToFit="1"/>
    </xf>
    <xf numFmtId="189" fontId="15" fillId="0" borderId="23" xfId="23" applyNumberFormat="1" applyFont="1" applyFill="1" applyBorder="1">
      <alignment vertical="center"/>
    </xf>
    <xf numFmtId="178" fontId="22" fillId="0" borderId="34" xfId="17" applyNumberFormat="1" applyFont="1" applyBorder="1" applyAlignment="1">
      <alignment horizontal="center" vertical="center" wrapText="1"/>
    </xf>
    <xf numFmtId="184" fontId="22" fillId="0" borderId="179" xfId="18" applyNumberFormat="1" applyFont="1" applyFill="1" applyBorder="1" applyAlignment="1">
      <alignment horizontal="right" vertical="center" shrinkToFit="1"/>
    </xf>
    <xf numFmtId="184" fontId="22" fillId="0" borderId="180" xfId="18" applyNumberFormat="1" applyFont="1" applyFill="1" applyBorder="1" applyAlignment="1">
      <alignment horizontal="right" vertical="center" shrinkToFit="1"/>
    </xf>
    <xf numFmtId="184" fontId="22" fillId="0" borderId="23" xfId="18" applyNumberFormat="1" applyFont="1" applyBorder="1" applyAlignment="1">
      <alignment horizontal="right" vertical="center" shrinkToFit="1"/>
    </xf>
    <xf numFmtId="0" fontId="3" fillId="3" borderId="37" xfId="23" applyFont="1" applyFill="1" applyBorder="1">
      <alignment vertical="center"/>
    </xf>
    <xf numFmtId="178" fontId="15" fillId="3" borderId="174" xfId="23"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3" applyNumberFormat="1" applyFont="1" applyFill="1" applyBorder="1" applyAlignment="1">
      <alignment horizontal="center" vertical="center"/>
    </xf>
    <xf numFmtId="178" fontId="22" fillId="0" borderId="37" xfId="17" applyNumberFormat="1" applyFont="1" applyBorder="1" applyAlignment="1">
      <alignment horizontal="center" vertical="center"/>
    </xf>
    <xf numFmtId="178" fontId="22" fillId="0" borderId="74" xfId="17" applyNumberFormat="1" applyFont="1" applyBorder="1" applyAlignment="1">
      <alignment horizontal="center" vertical="center"/>
    </xf>
    <xf numFmtId="184" fontId="22" fillId="0" borderId="27" xfId="18" applyNumberFormat="1" applyFont="1" applyBorder="1" applyAlignment="1">
      <alignment horizontal="right" vertical="center" shrinkToFit="1"/>
    </xf>
    <xf numFmtId="184" fontId="22" fillId="0" borderId="172" xfId="18" applyNumberFormat="1" applyFont="1" applyBorder="1" applyAlignment="1">
      <alignment horizontal="right" vertical="center" shrinkToFit="1"/>
    </xf>
    <xf numFmtId="0" fontId="3" fillId="0" borderId="16" xfId="23" applyFont="1" applyFill="1" applyBorder="1">
      <alignment vertical="center"/>
    </xf>
    <xf numFmtId="178" fontId="15" fillId="0" borderId="14" xfId="23" applyNumberFormat="1" applyFont="1" applyFill="1" applyBorder="1">
      <alignment vertical="center"/>
    </xf>
    <xf numFmtId="178" fontId="15" fillId="0" borderId="15" xfId="23" applyNumberFormat="1" applyFont="1" applyFill="1" applyBorder="1">
      <alignment vertical="center"/>
    </xf>
    <xf numFmtId="0" fontId="3" fillId="0" borderId="16" xfId="23" applyFont="1" applyFill="1" applyBorder="1" applyAlignment="1"/>
    <xf numFmtId="0" fontId="3" fillId="0" borderId="14" xfId="23" applyFont="1" applyFill="1" applyBorder="1" applyAlignment="1"/>
    <xf numFmtId="0" fontId="3" fillId="0" borderId="15" xfId="23"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0" borderId="19"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6" borderId="64" xfId="8" applyFont="1" applyFill="1" applyBorder="1" applyAlignment="1">
      <alignment horizontal="right" vertical="top"/>
    </xf>
    <xf numFmtId="0" fontId="23" fillId="0" borderId="53" xfId="8" applyFont="1" applyFill="1" applyBorder="1" applyAlignment="1" applyProtection="1">
      <alignment horizontal="left" vertical="center" wrapText="1"/>
    </xf>
    <xf numFmtId="0" fontId="23" fillId="0" borderId="54"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alignment vertical="center"/>
    </xf>
    <xf numFmtId="0" fontId="23" fillId="7" borderId="18" xfId="21" applyFont="1" applyFill="1" applyBorder="1" applyAlignment="1">
      <alignment horizontal="right" vertical="top"/>
    </xf>
    <xf numFmtId="0" fontId="25" fillId="0" borderId="22"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36" xfId="21" applyFont="1" applyFill="1" applyBorder="1" applyAlignment="1">
      <alignment horizontal="left" vertical="center" wrapText="1"/>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5" fillId="0" borderId="50"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52" xfId="21" applyFont="1" applyBorder="1" applyAlignment="1">
      <alignment horizontal="left" vertical="center" wrapText="1"/>
    </xf>
    <xf numFmtId="0" fontId="23" fillId="7" borderId="13" xfId="21" applyFont="1" applyFill="1" applyBorder="1" applyAlignment="1">
      <alignment horizontal="center" vertical="center"/>
    </xf>
    <xf numFmtId="185" fontId="23" fillId="0" borderId="183" xfId="21" applyNumberFormat="1" applyFont="1" applyFill="1" applyBorder="1" applyAlignment="1">
      <alignment horizontal="right" vertical="center" shrinkToFit="1"/>
    </xf>
    <xf numFmtId="185" fontId="23" fillId="0" borderId="184" xfId="21" applyNumberFormat="1" applyFont="1" applyFill="1" applyBorder="1" applyAlignment="1">
      <alignment horizontal="right" vertical="center" shrinkToFit="1"/>
    </xf>
    <xf numFmtId="185"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5" fontId="23" fillId="0" borderId="185" xfId="21" applyNumberFormat="1" applyFont="1" applyFill="1" applyBorder="1" applyAlignment="1">
      <alignment horizontal="right" vertical="center" shrinkToFit="1"/>
    </xf>
    <xf numFmtId="185" fontId="23" fillId="0" borderId="74" xfId="21" applyNumberFormat="1" applyFont="1" applyFill="1" applyBorder="1" applyAlignment="1">
      <alignment horizontal="right" vertical="center" shrinkToFit="1"/>
    </xf>
    <xf numFmtId="185"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Fill="1" applyBorder="1" applyAlignment="1">
      <alignment horizontal="right" vertical="center" shrinkToFit="1"/>
    </xf>
    <xf numFmtId="185" fontId="23" fillId="0" borderId="187" xfId="21" applyNumberFormat="1" applyFont="1" applyFill="1" applyBorder="1" applyAlignment="1">
      <alignment horizontal="right" vertical="center" shrinkToFit="1"/>
    </xf>
    <xf numFmtId="185" fontId="23" fillId="0" borderId="62" xfId="21" applyNumberFormat="1" applyFont="1" applyFill="1" applyBorder="1" applyAlignment="1">
      <alignment horizontal="right" vertical="center" shrinkToFit="1"/>
    </xf>
    <xf numFmtId="0" fontId="25" fillId="6" borderId="6" xfId="10" applyFont="1" applyFill="1" applyBorder="1" applyAlignment="1"/>
    <xf numFmtId="0" fontId="25" fillId="0" borderId="7" xfId="10" applyFont="1" applyFill="1" applyBorder="1" applyAlignment="1">
      <alignment vertical="center" wrapText="1"/>
    </xf>
    <xf numFmtId="0" fontId="25" fillId="0" borderId="8" xfId="10" applyFont="1" applyFill="1" applyBorder="1" applyAlignment="1">
      <alignment vertical="center" wrapText="1"/>
    </xf>
    <xf numFmtId="0" fontId="25" fillId="0" borderId="56" xfId="10" applyFont="1" applyFill="1" applyBorder="1" applyAlignment="1">
      <alignment vertical="center" wrapText="1"/>
    </xf>
    <xf numFmtId="0" fontId="25" fillId="0" borderId="57" xfId="10" applyFont="1" applyFill="1" applyBorder="1" applyAlignment="1">
      <alignment vertical="center" wrapText="1"/>
    </xf>
    <xf numFmtId="0" fontId="25" fillId="0" borderId="61" xfId="10" applyFont="1" applyFill="1" applyBorder="1" applyAlignment="1">
      <alignment vertical="center"/>
    </xf>
    <xf numFmtId="0" fontId="25" fillId="0" borderId="0" xfId="10" applyFont="1" applyAlignment="1"/>
    <xf numFmtId="0" fontId="26" fillId="0" borderId="0" xfId="10" applyFont="1" applyAlignment="1"/>
    <xf numFmtId="0" fontId="26" fillId="8" borderId="6" xfId="10" applyFont="1" applyFill="1" applyBorder="1" applyAlignment="1"/>
    <xf numFmtId="0" fontId="26" fillId="0" borderId="183" xfId="10" applyFont="1" applyBorder="1" applyAlignment="1">
      <alignment horizontal="center" vertical="center" wrapText="1"/>
    </xf>
    <xf numFmtId="0" fontId="26" fillId="0" borderId="79" xfId="10" applyFont="1" applyBorder="1" applyAlignment="1">
      <alignment horizontal="center" vertical="center" wrapText="1"/>
    </xf>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5" fillId="0" borderId="13" xfId="10" applyFont="1" applyFill="1" applyBorder="1" applyAlignment="1">
      <alignment vertical="center" wrapText="1"/>
    </xf>
    <xf numFmtId="0" fontId="25" fillId="0" borderId="14" xfId="10" applyFont="1" applyFill="1" applyBorder="1" applyAlignment="1">
      <alignment vertical="center" wrapText="1"/>
    </xf>
    <xf numFmtId="0" fontId="25" fillId="0" borderId="15" xfId="10" applyFont="1" applyFill="1" applyBorder="1" applyAlignment="1">
      <alignment vertical="center" wrapText="1"/>
    </xf>
    <xf numFmtId="0" fontId="25" fillId="0" borderId="37" xfId="10" applyFont="1" applyFill="1" applyBorder="1" applyAlignment="1">
      <alignment vertical="center" wrapText="1"/>
    </xf>
    <xf numFmtId="0" fontId="25" fillId="0" borderId="38" xfId="10" applyFont="1" applyFill="1" applyBorder="1" applyAlignment="1">
      <alignment vertical="center"/>
    </xf>
    <xf numFmtId="0" fontId="26" fillId="0" borderId="0" xfId="10" applyFont="1">
      <alignment vertical="center"/>
    </xf>
    <xf numFmtId="0" fontId="26" fillId="8" borderId="18" xfId="10" applyFont="1" applyFill="1" applyBorder="1" applyAlignment="1"/>
    <xf numFmtId="0" fontId="26" fillId="0" borderId="185"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39" xfId="10" applyFont="1" applyBorder="1">
      <alignment vertical="center"/>
    </xf>
    <xf numFmtId="0" fontId="26"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5" fillId="0" borderId="22" xfId="10" applyFont="1" applyFill="1" applyBorder="1" applyAlignment="1">
      <alignment vertical="center"/>
    </xf>
    <xf numFmtId="0" fontId="25" fillId="0" borderId="35" xfId="10" applyFont="1" applyFill="1" applyBorder="1" applyAlignment="1">
      <alignment vertical="center"/>
    </xf>
    <xf numFmtId="0" fontId="25" fillId="0" borderId="36" xfId="10" applyFont="1" applyFill="1" applyBorder="1" applyAlignment="1">
      <alignment vertical="center"/>
    </xf>
    <xf numFmtId="0" fontId="26" fillId="8" borderId="18" xfId="10" applyFont="1" applyFill="1" applyBorder="1" applyAlignment="1">
      <alignment horizontal="right" vertical="center"/>
    </xf>
    <xf numFmtId="0" fontId="26" fillId="0" borderId="22" xfId="10" applyFont="1" applyBorder="1">
      <alignment vertical="center"/>
    </xf>
    <xf numFmtId="0" fontId="26" fillId="0" borderId="36" xfId="10" applyFont="1" applyBorder="1">
      <alignment vertical="center"/>
    </xf>
    <xf numFmtId="0" fontId="28" fillId="0" borderId="0" xfId="10" applyFont="1">
      <alignment vertical="center"/>
    </xf>
    <xf numFmtId="0" fontId="25" fillId="6" borderId="64" xfId="10" applyFont="1" applyFill="1" applyBorder="1" applyAlignment="1">
      <alignment horizontal="right" vertical="top"/>
    </xf>
    <xf numFmtId="0" fontId="25" fillId="0" borderId="50" xfId="10" applyFont="1" applyFill="1" applyBorder="1" applyAlignment="1">
      <alignment vertical="center"/>
    </xf>
    <xf numFmtId="0" fontId="25" fillId="0" borderId="51" xfId="10" applyFont="1" applyFill="1" applyBorder="1" applyAlignment="1">
      <alignment vertical="center"/>
    </xf>
    <xf numFmtId="0" fontId="25" fillId="0" borderId="52" xfId="10" applyFont="1" applyFill="1" applyBorder="1" applyAlignment="1">
      <alignment vertical="center"/>
    </xf>
    <xf numFmtId="0" fontId="26" fillId="8" borderId="64" xfId="10" applyFont="1" applyFill="1" applyBorder="1" applyAlignment="1">
      <alignment horizontal="right" vertical="top"/>
    </xf>
    <xf numFmtId="0" fontId="26" fillId="0" borderId="41" xfId="10" applyFont="1" applyBorder="1">
      <alignment vertical="center"/>
    </xf>
    <xf numFmtId="0" fontId="26" fillId="0" borderId="38" xfId="10" applyFont="1" applyBorder="1">
      <alignment vertical="center"/>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12" xfId="9" applyFont="1" applyFill="1" applyBorder="1" applyAlignment="1">
      <alignment vertical="center" wrapText="1"/>
    </xf>
    <xf numFmtId="0" fontId="25" fillId="0" borderId="0" xfId="9" applyFont="1" applyFill="1" applyBorder="1" applyAlignment="1"/>
    <xf numFmtId="0" fontId="25" fillId="0" borderId="16" xfId="9" applyFont="1" applyFill="1" applyBorder="1" applyAlignment="1">
      <alignment vertical="center" wrapText="1"/>
    </xf>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22"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0" xfId="9" applyFont="1" applyFill="1" applyBorder="1" applyAlignment="1">
      <alignment horizontal="left" vertical="center"/>
    </xf>
    <xf numFmtId="0" fontId="25" fillId="0" borderId="35" xfId="9" applyFont="1" applyFill="1" applyBorder="1" applyAlignment="1">
      <alignment horizontal="center" vertical="center" shrinkToFit="1"/>
    </xf>
    <xf numFmtId="0" fontId="25" fillId="0" borderId="50"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51" xfId="9" applyFont="1" applyFill="1" applyBorder="1" applyAlignment="1">
      <alignment horizontal="center" vertical="center" shrinkToFit="1"/>
    </xf>
    <xf numFmtId="0" fontId="25" fillId="0" borderId="52"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0" borderId="19"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35"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6" borderId="64" xfId="8" applyFont="1" applyFill="1" applyBorder="1" applyAlignment="1">
      <alignment horizontal="right" vertical="top"/>
    </xf>
    <xf numFmtId="0" fontId="30" fillId="0" borderId="53" xfId="8" applyFont="1" applyFill="1" applyBorder="1" applyAlignment="1" applyProtection="1">
      <alignment horizontal="left" vertical="center" wrapText="1"/>
    </xf>
    <xf numFmtId="0" fontId="30" fillId="0" borderId="54"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51"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64" xfId="8" applyFont="1" applyFill="1" applyBorder="1" applyAlignment="1" applyProtection="1">
      <alignment horizontal="left" vertical="center"/>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3"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3" applyFont="1" applyBorder="1">
      <alignment vertical="center"/>
    </xf>
    <xf numFmtId="0" fontId="3" fillId="0" borderId="35" xfId="23" applyFont="1" applyBorder="1">
      <alignment vertical="center"/>
    </xf>
    <xf numFmtId="178" fontId="3" fillId="0" borderId="42" xfId="23" applyNumberFormat="1" applyFont="1" applyBorder="1">
      <alignment vertical="center"/>
    </xf>
    <xf numFmtId="178" fontId="3" fillId="0" borderId="31" xfId="23" applyNumberFormat="1" applyFont="1" applyBorder="1">
      <alignment vertical="center"/>
    </xf>
    <xf numFmtId="178" fontId="3" fillId="0" borderId="34" xfId="23" applyNumberFormat="1" applyFont="1" applyBorder="1">
      <alignment vertical="center"/>
    </xf>
    <xf numFmtId="178" fontId="0" fillId="0" borderId="0" xfId="23" applyNumberFormat="1" applyFont="1">
      <alignment vertical="center"/>
    </xf>
    <xf numFmtId="0" fontId="3" fillId="0" borderId="0" xfId="23" applyFont="1" applyAlignment="1">
      <alignment horizontal="center" vertical="center"/>
    </xf>
    <xf numFmtId="187" fontId="3" fillId="3" borderId="0" xfId="22" applyNumberFormat="1" applyFont="1" applyFill="1" applyAlignment="1">
      <alignment horizontal="center" vertical="center" wrapText="1"/>
    </xf>
    <xf numFmtId="178" fontId="3" fillId="3" borderId="0" xfId="23" applyNumberFormat="1" applyFont="1" applyFill="1" applyAlignment="1">
      <alignment vertical="center" wrapText="1"/>
    </xf>
    <xf numFmtId="187" fontId="3" fillId="3" borderId="0" xfId="22" applyNumberFormat="1" applyFont="1" applyFill="1" applyAlignment="1">
      <alignment vertical="center" wrapText="1"/>
    </xf>
    <xf numFmtId="178" fontId="1" fillId="0" borderId="0" xfId="17" applyNumberFormat="1" applyAlignment="1">
      <alignment vertical="center"/>
    </xf>
    <xf numFmtId="187" fontId="3" fillId="0" borderId="0" xfId="22" applyNumberFormat="1" applyFont="1" applyAlignment="1">
      <alignment horizontal="center" vertical="center" wrapText="1"/>
    </xf>
    <xf numFmtId="178" fontId="1" fillId="0" borderId="0" xfId="23" applyNumberFormat="1" applyAlignment="1">
      <alignment horizontal="center" vertical="center"/>
    </xf>
    <xf numFmtId="183" fontId="1" fillId="0" borderId="0" xfId="18" applyNumberFormat="1" applyAlignment="1">
      <alignment horizontal="right" vertical="center"/>
    </xf>
    <xf numFmtId="49" fontId="3" fillId="3" borderId="0" xfId="22" applyNumberFormat="1" applyFont="1" applyFill="1" applyAlignment="1">
      <alignment horizontal="center" vertical="center" wrapText="1"/>
    </xf>
    <xf numFmtId="184" fontId="3" fillId="3" borderId="0" xfId="22" applyNumberFormat="1" applyFont="1" applyFill="1" applyAlignment="1">
      <alignment horizontal="center" vertical="center"/>
    </xf>
    <xf numFmtId="191" fontId="3" fillId="0" borderId="0" xfId="23" applyNumberFormat="1" applyFont="1">
      <alignment vertical="center"/>
    </xf>
    <xf numFmtId="184" fontId="3" fillId="3" borderId="0" xfId="22" applyNumberFormat="1" applyFont="1" applyFill="1" applyAlignment="1">
      <alignment horizontal="center" vertical="center" wrapText="1"/>
    </xf>
    <xf numFmtId="184" fontId="3" fillId="0" borderId="0" xfId="23" applyNumberFormat="1" applyFont="1" applyAlignment="1">
      <alignment horizontal="center" vertical="center"/>
    </xf>
    <xf numFmtId="0" fontId="33" fillId="0" borderId="0" xfId="16" applyFont="1">
      <alignment vertical="center"/>
    </xf>
    <xf numFmtId="184" fontId="1" fillId="0" borderId="0" xfId="18" applyNumberFormat="1" applyAlignment="1">
      <alignment horizontal="right" vertical="center"/>
    </xf>
    <xf numFmtId="49" fontId="3" fillId="3" borderId="0" xfId="22" applyNumberFormat="1" applyFont="1" applyFill="1" applyAlignment="1">
      <alignment horizontal="center" vertical="center"/>
    </xf>
    <xf numFmtId="189" fontId="3" fillId="0" borderId="34" xfId="23" applyNumberFormat="1" applyFont="1" applyBorder="1">
      <alignment vertical="center"/>
    </xf>
    <xf numFmtId="189" fontId="3" fillId="0" borderId="23" xfId="23" applyNumberFormat="1" applyFont="1" applyBorder="1">
      <alignment vertical="center"/>
    </xf>
    <xf numFmtId="189" fontId="3" fillId="0" borderId="0" xfId="22" applyNumberFormat="1" applyFont="1">
      <alignment vertical="center"/>
    </xf>
    <xf numFmtId="0" fontId="3" fillId="0" borderId="30" xfId="23" applyFont="1" applyBorder="1" applyAlignment="1" applyProtection="1">
      <alignment horizontal="left" vertical="top" wrapText="1"/>
      <protection locked="0"/>
    </xf>
    <xf numFmtId="0" fontId="3" fillId="0" borderId="42" xfId="23" applyFont="1" applyBorder="1" applyAlignment="1" applyProtection="1">
      <alignment horizontal="left" vertical="top" wrapText="1"/>
      <protection locked="0"/>
    </xf>
    <xf numFmtId="0" fontId="3" fillId="0" borderId="31" xfId="23" applyFont="1" applyBorder="1" applyAlignment="1" applyProtection="1">
      <alignment horizontal="left" vertical="top" wrapText="1"/>
      <protection locked="0"/>
    </xf>
    <xf numFmtId="0" fontId="3" fillId="0" borderId="32" xfId="23" applyFont="1" applyBorder="1" applyAlignment="1">
      <alignment horizontal="center" vertical="center"/>
    </xf>
    <xf numFmtId="187" fontId="3" fillId="3" borderId="74" xfId="22" applyNumberFormat="1" applyFont="1" applyFill="1" applyBorder="1" applyAlignment="1">
      <alignment horizontal="center" vertical="center" wrapText="1"/>
    </xf>
    <xf numFmtId="0" fontId="3" fillId="0" borderId="74" xfId="23" applyFont="1" applyBorder="1" applyAlignment="1">
      <alignment horizontal="center" vertical="center"/>
    </xf>
    <xf numFmtId="0" fontId="3" fillId="0" borderId="23" xfId="23" applyFont="1" applyBorder="1" applyAlignment="1" applyProtection="1">
      <alignment horizontal="left" vertical="top" wrapText="1"/>
      <protection locked="0"/>
    </xf>
    <xf numFmtId="0" fontId="3" fillId="0" borderId="0" xfId="23" applyFont="1" applyAlignment="1" applyProtection="1">
      <alignment horizontal="left" vertical="top" wrapText="1"/>
      <protection locked="0"/>
    </xf>
    <xf numFmtId="0" fontId="3" fillId="0" borderId="34" xfId="23" applyFont="1" applyBorder="1" applyAlignment="1" applyProtection="1">
      <alignment horizontal="left" vertical="top" wrapText="1"/>
      <protection locked="0"/>
    </xf>
    <xf numFmtId="184" fontId="3" fillId="3" borderId="74" xfId="22" applyNumberFormat="1" applyFont="1" applyFill="1" applyBorder="1" applyAlignment="1">
      <alignment horizontal="center" vertical="center"/>
    </xf>
    <xf numFmtId="0" fontId="3" fillId="0" borderId="16" xfId="23" applyFont="1" applyBorder="1" applyAlignment="1" applyProtection="1">
      <alignment horizontal="left" vertical="top" wrapText="1"/>
      <protection locked="0"/>
    </xf>
    <xf numFmtId="0" fontId="3" fillId="0" borderId="14" xfId="23" applyFont="1" applyBorder="1" applyAlignment="1" applyProtection="1">
      <alignment horizontal="left" vertical="top" wrapText="1"/>
      <protection locked="0"/>
    </xf>
    <xf numFmtId="0" fontId="3" fillId="0" borderId="15" xfId="23" applyFont="1" applyBorder="1" applyAlignment="1" applyProtection="1">
      <alignment horizontal="left" vertical="top" wrapText="1"/>
      <protection locked="0"/>
    </xf>
    <xf numFmtId="0" fontId="1" fillId="3" borderId="0" xfId="1" applyFill="1" applyAlignment="1">
      <alignment vertical="center"/>
    </xf>
    <xf numFmtId="178" fontId="3" fillId="0" borderId="14" xfId="23" applyNumberFormat="1" applyFont="1" applyBorder="1">
      <alignment vertical="center"/>
    </xf>
    <xf numFmtId="178" fontId="3" fillId="0" borderId="15" xfId="23" applyNumberFormat="1" applyFont="1" applyBorder="1">
      <alignment vertical="center"/>
    </xf>
  </cellXfs>
  <cellStyles count="24">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 2" xfId="12"/>
    <cellStyle name="標準 6_APAHO401000" xfId="13"/>
    <cellStyle name="標準 6_APAHO401200_O-JJ1016-001-3_財政状況資料集(決算状況カード(各会計・関係団体))(Rev2)2" xfId="14"/>
    <cellStyle name="標準 6_APAHO402200_O-JJ1016-001-3_財政状況資料集(決算状況カード(各会計・関係団体))(Rev2)2" xfId="15"/>
    <cellStyle name="標準 7" xfId="16"/>
    <cellStyle name="標準_APAHO251300" xfId="17"/>
    <cellStyle name="標準_APAHO252300"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 name="標準_【レイアウト】（市）資料３（Ｐ２）　歳出比較分析表" xfId="22"/>
    <cellStyle name="標準_【レイアウト】（県）資料３（Ｐ２）　歳出比較分析表"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48174</c:v>
                </c:pt>
                <c:pt idx="1">
                  <c:v>30285</c:v>
                </c:pt>
                <c:pt idx="2">
                  <c:v>31227</c:v>
                </c:pt>
                <c:pt idx="3">
                  <c:v>29010</c:v>
                </c:pt>
                <c:pt idx="4">
                  <c:v>46746</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958935512809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 xml:space="preserve">
H29</c:v>
                </c:pt>
                <c:pt idx="1">
                  <c:v xml:space="preserve">
H30</c:v>
                </c:pt>
                <c:pt idx="2">
                  <c:v xml:space="preserve">
R01</c:v>
                </c:pt>
                <c:pt idx="3">
                  <c:v xml:space="preserve">
R02</c:v>
                </c:pt>
                <c:pt idx="4">
                  <c:v xml:space="preserve">
R03</c:v>
                </c:pt>
              </c:strCache>
            </c:strRef>
          </c:cat>
          <c:val>
            <c:numRef>
              <c:f>データシート!$B$19:$F$19</c:f>
              <c:numCache>
                <c:formatCode>General</c:formatCode>
                <c:ptCount val="5"/>
                <c:pt idx="0">
                  <c:v>15</c:v>
                </c:pt>
                <c:pt idx="1">
                  <c:v>12.17</c:v>
                </c:pt>
                <c:pt idx="2">
                  <c:v>10.55</c:v>
                </c:pt>
                <c:pt idx="3">
                  <c:v>10.84</c:v>
                </c:pt>
                <c:pt idx="4">
                  <c:v>14.01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 xml:space="preserve">
H29</c:v>
                </c:pt>
                <c:pt idx="1">
                  <c:v xml:space="preserve">
H30</c:v>
                </c:pt>
                <c:pt idx="2">
                  <c:v xml:space="preserve">
R01</c:v>
                </c:pt>
                <c:pt idx="3">
                  <c:v xml:space="preserve">
R02</c:v>
                </c:pt>
                <c:pt idx="4">
                  <c:v xml:space="preserve">
R03</c:v>
                </c:pt>
              </c:strCache>
            </c:strRef>
          </c:cat>
          <c:val>
            <c:numRef>
              <c:f>データシート!$B$20:$F$20</c:f>
              <c:numCache>
                <c:formatCode>General</c:formatCode>
                <c:ptCount val="5"/>
                <c:pt idx="0">
                  <c:v>22.74</c:v>
                </c:pt>
                <c:pt idx="1">
                  <c:v>22.72</c:v>
                </c:pt>
                <c:pt idx="2">
                  <c:v>20.49</c:v>
                </c:pt>
                <c:pt idx="3">
                  <c:v>19.760000000000002</c:v>
                </c:pt>
                <c:pt idx="4">
                  <c:v>20.07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 xml:space="preserve">
H29</c:v>
                </c:pt>
                <c:pt idx="1">
                  <c:v xml:space="preserve">
H30</c:v>
                </c:pt>
                <c:pt idx="2">
                  <c:v xml:space="preserve">
R01</c:v>
                </c:pt>
                <c:pt idx="3">
                  <c:v xml:space="preserve">
R02</c:v>
                </c:pt>
                <c:pt idx="4">
                  <c:v xml:space="preserve">
R03</c:v>
                </c:pt>
              </c:strCache>
            </c:strRef>
          </c:cat>
          <c:val>
            <c:numRef>
              <c:f>データシート!$B$21:$F$21</c:f>
              <c:numCache>
                <c:formatCode>General</c:formatCode>
                <c:ptCount val="5"/>
                <c:pt idx="0">
                  <c:v>0.33</c:v>
                </c:pt>
                <c:pt idx="1">
                  <c:v>-2.74</c:v>
                </c:pt>
                <c:pt idx="2">
                  <c:v>-3.88</c:v>
                </c:pt>
                <c:pt idx="3">
                  <c:v>0.82</c:v>
                </c:pt>
                <c:pt idx="4">
                  <c:v>4.84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 xml:space="preserve">
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H29</c:v>
                  </c:pt>
                  <c:pt idx="2">
                    <c:v xml:space="preserve">
H30</c:v>
                  </c:pt>
                  <c:pt idx="4">
                    <c:v xml:space="preserve">
R01</c:v>
                  </c:pt>
                  <c:pt idx="6">
                    <c:v xml:space="preserve">
R02</c:v>
                  </c:pt>
                  <c:pt idx="8">
                    <c:v xml:space="preserve">
R03</c:v>
                  </c:pt>
                </c:lvl>
              </c:multiLvlStrCache>
            </c:multiLvlStrRef>
          </c:cat>
          <c:val>
            <c:numRef>
              <c:f>データシート!$B$27:$K$27</c:f>
              <c:numCache>
                <c:formatCode>General</c:formatCode>
                <c:ptCount val="10"/>
                <c:pt idx="0">
                  <c:v>0</c:v>
                </c:pt>
                <c:pt idx="1">
                  <c:v>1.32</c:v>
                </c:pt>
                <c:pt idx="2">
                  <c:v>0</c:v>
                </c:pt>
                <c:pt idx="3">
                  <c:v>0.27</c:v>
                </c:pt>
                <c:pt idx="4">
                  <c:v>0</c:v>
                </c:pt>
                <c:pt idx="5">
                  <c:v>0</c:v>
                </c:pt>
                <c:pt idx="6">
                  <c:v>0</c:v>
                </c:pt>
                <c:pt idx="7">
                  <c:v>0</c:v>
                </c:pt>
                <c:pt idx="8">
                  <c:v>0</c:v>
                </c:pt>
                <c:pt idx="9">
                  <c:v>0</c:v>
                </c:pt>
              </c:numCache>
            </c:numRef>
          </c:val>
        </c:ser>
        <c:ser>
          <c:idx val="1"/>
          <c:order val="1"/>
          <c:tx>
            <c:strRef>
              <c:f>データシート!$A$28</c:f>
              <c:strCache>
                <c:ptCount val="1"/>
                <c:pt idx="0">
                  <c:v xml:space="preserve">
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H29</c:v>
                  </c:pt>
                  <c:pt idx="2">
                    <c:v xml:space="preserve">
H30</c:v>
                  </c:pt>
                  <c:pt idx="4">
                    <c:v xml:space="preserve">
R01</c:v>
                  </c:pt>
                  <c:pt idx="6">
                    <c:v xml:space="preserve">
R02</c:v>
                  </c:pt>
                  <c:pt idx="8">
                    <c:v xml:space="preserve">
R03</c:v>
                  </c:pt>
                </c:lvl>
              </c:multiLvlStrCache>
            </c:multiLvlStrRef>
          </c:cat>
          <c:val>
            <c:numRef>
              <c:f>データシート!$B$28:$K$28</c:f>
              <c:numCache>
                <c:formatCode>General</c:formatCode>
                <c:ptCount val="10"/>
                <c:pt idx="0">
                  <c:v>0</c:v>
                </c:pt>
                <c:pt idx="1">
                  <c:v>0</c:v>
                </c:pt>
                <c:pt idx="2">
                  <c:v>0</c:v>
                </c:pt>
                <c:pt idx="3">
                  <c:v>0</c:v>
                </c:pt>
                <c:pt idx="4">
                  <c:v>0</c:v>
                </c:pt>
                <c:pt idx="5">
                  <c:v>0</c:v>
                </c:pt>
                <c:pt idx="6">
                  <c:v>0.64</c:v>
                </c:pt>
                <c:pt idx="7">
                  <c:v>0</c:v>
                </c:pt>
                <c:pt idx="8">
                  <c:v>0</c:v>
                </c:pt>
                <c:pt idx="9">
                  <c:v>0</c:v>
                </c:pt>
              </c:numCache>
            </c:numRef>
          </c:val>
        </c:ser>
        <c:ser>
          <c:idx val="2"/>
          <c:order val="2"/>
          <c:tx>
            <c:strRef>
              <c:f>データシート!$A$29</c:f>
              <c:strCache>
                <c:ptCount val="1"/>
                <c:pt idx="0">
                  <c:v xml:space="preserve">
#N/A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H29</c:v>
                  </c:pt>
                  <c:pt idx="2">
                    <c:v xml:space="preserve">
H30</c:v>
                  </c:pt>
                  <c:pt idx="4">
                    <c:v xml:space="preserve">
R01</c:v>
                  </c:pt>
                  <c:pt idx="6">
                    <c:v xml:space="preserve">
R02</c:v>
                  </c:pt>
                  <c:pt idx="8">
                    <c:v xml:space="preserve">
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 xml:space="preserve">
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H29</c:v>
                  </c:pt>
                  <c:pt idx="2">
                    <c:v xml:space="preserve">
H30</c:v>
                  </c:pt>
                  <c:pt idx="4">
                    <c:v xml:space="preserve">
R01</c:v>
                  </c:pt>
                  <c:pt idx="6">
                    <c:v xml:space="preserve">
R02</c:v>
                  </c:pt>
                  <c:pt idx="8">
                    <c:v xml:space="preserve">
R03</c:v>
                  </c:pt>
                </c:lvl>
              </c:multiLvlStrCache>
            </c:multiLvlStrRef>
          </c:cat>
          <c:val>
            <c:numRef>
              <c:f>データシート!$B$30:$K$30</c:f>
              <c:numCache>
                <c:formatCode>General</c:formatCode>
                <c:ptCount val="10"/>
                <c:pt idx="0">
                  <c:v>0</c:v>
                </c:pt>
                <c:pt idx="1">
                  <c:v>3.e-002</c:v>
                </c:pt>
                <c:pt idx="2">
                  <c:v>0</c:v>
                </c:pt>
                <c:pt idx="3">
                  <c:v>2.e-002</c:v>
                </c:pt>
                <c:pt idx="4">
                  <c:v>0</c:v>
                </c:pt>
                <c:pt idx="5">
                  <c:v>3.e-002</c:v>
                </c:pt>
                <c:pt idx="6">
                  <c:v>0</c:v>
                </c:pt>
                <c:pt idx="7">
                  <c:v>4.e-002</c:v>
                </c:pt>
                <c:pt idx="8">
                  <c:v>0</c:v>
                </c:pt>
                <c:pt idx="9">
                  <c:v>7.0000000000000007e-002</c:v>
                </c:pt>
              </c:numCache>
            </c:numRef>
          </c:val>
        </c:ser>
        <c:ser>
          <c:idx val="4"/>
          <c:order val="4"/>
          <c:tx>
            <c:strRef>
              <c:f>データシート!$A$31</c:f>
              <c:strCache>
                <c:ptCount val="1"/>
                <c:pt idx="0">
                  <c:v xml:space="preserve">
氏家都市計画事業上阿久津台地土地区画整理事業特別会計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H29</c:v>
                  </c:pt>
                  <c:pt idx="2">
                    <c:v xml:space="preserve">
H30</c:v>
                  </c:pt>
                  <c:pt idx="4">
                    <c:v xml:space="preserve">
R01</c:v>
                  </c:pt>
                  <c:pt idx="6">
                    <c:v xml:space="preserve">
R02</c:v>
                  </c:pt>
                  <c:pt idx="8">
                    <c:v xml:space="preserve">
R03</c:v>
                  </c:pt>
                </c:lvl>
              </c:multiLvlStrCache>
            </c:multiLvlStrRef>
          </c:cat>
          <c:val>
            <c:numRef>
              <c:f>データシート!$B$31:$K$31</c:f>
              <c:numCache>
                <c:formatCode>General</c:formatCode>
                <c:ptCount val="10"/>
                <c:pt idx="0">
                  <c:v>0</c:v>
                </c:pt>
                <c:pt idx="1">
                  <c:v>0.47</c:v>
                </c:pt>
                <c:pt idx="2">
                  <c:v>0</c:v>
                </c:pt>
                <c:pt idx="3">
                  <c:v>0.49</c:v>
                </c:pt>
                <c:pt idx="4">
                  <c:v>0</c:v>
                </c:pt>
                <c:pt idx="5">
                  <c:v>0.1</c:v>
                </c:pt>
                <c:pt idx="6">
                  <c:v>0</c:v>
                </c:pt>
                <c:pt idx="7">
                  <c:v>0.92</c:v>
                </c:pt>
                <c:pt idx="8">
                  <c:v>0</c:v>
                </c:pt>
                <c:pt idx="9">
                  <c:v>0.16</c:v>
                </c:pt>
              </c:numCache>
            </c:numRef>
          </c:val>
        </c:ser>
        <c:ser>
          <c:idx val="5"/>
          <c:order val="5"/>
          <c:tx>
            <c:strRef>
              <c:f>データシート!$A$32</c:f>
              <c:strCache>
                <c:ptCount val="1"/>
                <c:pt idx="0">
                  <c:v xml:space="preserve">
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H29</c:v>
                  </c:pt>
                  <c:pt idx="2">
                    <c:v xml:space="preserve">
H30</c:v>
                  </c:pt>
                  <c:pt idx="4">
                    <c:v xml:space="preserve">
R01</c:v>
                  </c:pt>
                  <c:pt idx="6">
                    <c:v xml:space="preserve">
R02</c:v>
                  </c:pt>
                  <c:pt idx="8">
                    <c:v xml:space="preserve">
R03</c:v>
                  </c:pt>
                </c:lvl>
              </c:multiLvlStrCache>
            </c:multiLvlStrRef>
          </c:cat>
          <c:val>
            <c:numRef>
              <c:f>データシート!$B$32:$K$32</c:f>
              <c:numCache>
                <c:formatCode>General</c:formatCode>
                <c:ptCount val="10"/>
                <c:pt idx="0">
                  <c:v>0</c:v>
                </c:pt>
                <c:pt idx="1">
                  <c:v>0</c:v>
                </c:pt>
                <c:pt idx="2">
                  <c:v>0</c:v>
                </c:pt>
                <c:pt idx="3">
                  <c:v>0</c:v>
                </c:pt>
                <c:pt idx="4">
                  <c:v>0</c:v>
                </c:pt>
                <c:pt idx="5">
                  <c:v>0.97</c:v>
                </c:pt>
                <c:pt idx="6">
                  <c:v>0</c:v>
                </c:pt>
                <c:pt idx="7">
                  <c:v>1.61</c:v>
                </c:pt>
                <c:pt idx="8">
                  <c:v>0</c:v>
                </c:pt>
                <c:pt idx="9">
                  <c:v>1.48</c:v>
                </c:pt>
              </c:numCache>
            </c:numRef>
          </c:val>
        </c:ser>
        <c:ser>
          <c:idx val="6"/>
          <c:order val="6"/>
          <c:tx>
            <c:strRef>
              <c:f>データシート!$A$33</c:f>
              <c:strCache>
                <c:ptCount val="1"/>
                <c:pt idx="0">
                  <c:v xml:space="preserve">
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H29</c:v>
                  </c:pt>
                  <c:pt idx="2">
                    <c:v xml:space="preserve">
H30</c:v>
                  </c:pt>
                  <c:pt idx="4">
                    <c:v xml:space="preserve">
R01</c:v>
                  </c:pt>
                  <c:pt idx="6">
                    <c:v xml:space="preserve">
R02</c:v>
                  </c:pt>
                  <c:pt idx="8">
                    <c:v xml:space="preserve">
R03</c:v>
                  </c:pt>
                </c:lvl>
              </c:multiLvlStrCache>
            </c:multiLvlStrRef>
          </c:cat>
          <c:val>
            <c:numRef>
              <c:f>データシート!$B$33:$K$33</c:f>
              <c:numCache>
                <c:formatCode>General</c:formatCode>
                <c:ptCount val="10"/>
                <c:pt idx="0">
                  <c:v>0</c:v>
                </c:pt>
                <c:pt idx="1">
                  <c:v>4.49</c:v>
                </c:pt>
                <c:pt idx="2">
                  <c:v>0</c:v>
                </c:pt>
                <c:pt idx="3">
                  <c:v>2.44</c:v>
                </c:pt>
                <c:pt idx="4">
                  <c:v>0</c:v>
                </c:pt>
                <c:pt idx="5">
                  <c:v>1.96</c:v>
                </c:pt>
                <c:pt idx="6">
                  <c:v>0</c:v>
                </c:pt>
                <c:pt idx="7">
                  <c:v>1.98</c:v>
                </c:pt>
                <c:pt idx="8">
                  <c:v>0</c:v>
                </c:pt>
                <c:pt idx="9">
                  <c:v>1.51</c:v>
                </c:pt>
              </c:numCache>
            </c:numRef>
          </c:val>
        </c:ser>
        <c:ser>
          <c:idx val="7"/>
          <c:order val="7"/>
          <c:tx>
            <c:strRef>
              <c:f>データシート!$A$34</c:f>
              <c:strCache>
                <c:ptCount val="1"/>
                <c:pt idx="0">
                  <c:v xml:space="preserve">
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H29</c:v>
                  </c:pt>
                  <c:pt idx="2">
                    <c:v xml:space="preserve">
H30</c:v>
                  </c:pt>
                  <c:pt idx="4">
                    <c:v xml:space="preserve">
R01</c:v>
                  </c:pt>
                  <c:pt idx="6">
                    <c:v xml:space="preserve">
R02</c:v>
                  </c:pt>
                  <c:pt idx="8">
                    <c:v xml:space="preserve">
R03</c:v>
                  </c:pt>
                </c:lvl>
              </c:multiLvlStrCache>
            </c:multiLvlStrRef>
          </c:cat>
          <c:val>
            <c:numRef>
              <c:f>データシート!$B$34:$K$34</c:f>
              <c:numCache>
                <c:formatCode>General</c:formatCode>
                <c:ptCount val="10"/>
                <c:pt idx="0">
                  <c:v>0</c:v>
                </c:pt>
                <c:pt idx="1">
                  <c:v>1.89</c:v>
                </c:pt>
                <c:pt idx="2">
                  <c:v>0</c:v>
                </c:pt>
                <c:pt idx="3">
                  <c:v>0.84</c:v>
                </c:pt>
                <c:pt idx="4">
                  <c:v>0</c:v>
                </c:pt>
                <c:pt idx="5">
                  <c:v>0.17</c:v>
                </c:pt>
                <c:pt idx="6">
                  <c:v>0</c:v>
                </c:pt>
                <c:pt idx="7">
                  <c:v>0.63</c:v>
                </c:pt>
                <c:pt idx="8">
                  <c:v>0</c:v>
                </c:pt>
                <c:pt idx="9">
                  <c:v>1.58</c:v>
                </c:pt>
              </c:numCache>
            </c:numRef>
          </c:val>
        </c:ser>
        <c:ser>
          <c:idx val="8"/>
          <c:order val="8"/>
          <c:tx>
            <c:strRef>
              <c:f>データシート!$A$35</c:f>
              <c:strCache>
                <c:ptCount val="1"/>
                <c:pt idx="0">
                  <c:v xml:space="preserve">
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H29</c:v>
                  </c:pt>
                  <c:pt idx="2">
                    <c:v xml:space="preserve">
H30</c:v>
                  </c:pt>
                  <c:pt idx="4">
                    <c:v xml:space="preserve">
R01</c:v>
                  </c:pt>
                  <c:pt idx="6">
                    <c:v xml:space="preserve">
R02</c:v>
                  </c:pt>
                  <c:pt idx="8">
                    <c:v xml:space="preserve">
R03</c:v>
                  </c:pt>
                </c:lvl>
              </c:multiLvlStrCache>
            </c:multiLvlStrRef>
          </c:cat>
          <c:val>
            <c:numRef>
              <c:f>データシート!$B$35:$K$35</c:f>
              <c:numCache>
                <c:formatCode>General</c:formatCode>
                <c:ptCount val="10"/>
                <c:pt idx="0">
                  <c:v>0</c:v>
                </c:pt>
                <c:pt idx="1">
                  <c:v>14.29</c:v>
                </c:pt>
                <c:pt idx="2">
                  <c:v>0</c:v>
                </c:pt>
                <c:pt idx="3">
                  <c:v>11.48</c:v>
                </c:pt>
                <c:pt idx="4">
                  <c:v>0</c:v>
                </c:pt>
                <c:pt idx="5">
                  <c:v>10.17</c:v>
                </c:pt>
                <c:pt idx="6">
                  <c:v>0</c:v>
                </c:pt>
                <c:pt idx="7">
                  <c:v>10.56</c:v>
                </c:pt>
                <c:pt idx="8">
                  <c:v>0</c:v>
                </c:pt>
                <c:pt idx="9">
                  <c:v>13.85</c:v>
                </c:pt>
              </c:numCache>
            </c:numRef>
          </c:val>
        </c:ser>
        <c:ser>
          <c:idx val="9"/>
          <c:order val="9"/>
          <c:tx>
            <c:strRef>
              <c:f>データシート!$A$36</c:f>
              <c:strCache>
                <c:ptCount val="1"/>
                <c:pt idx="0">
                  <c:v xml:space="preserve">
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H29</c:v>
                  </c:pt>
                  <c:pt idx="2">
                    <c:v xml:space="preserve">
H30</c:v>
                  </c:pt>
                  <c:pt idx="4">
                    <c:v xml:space="preserve">
R01</c:v>
                  </c:pt>
                  <c:pt idx="6">
                    <c:v xml:space="preserve">
R02</c:v>
                  </c:pt>
                  <c:pt idx="8">
                    <c:v xml:space="preserve">
R03</c:v>
                  </c:pt>
                </c:lvl>
              </c:multiLvlStrCache>
            </c:multiLvlStrRef>
          </c:cat>
          <c:val>
            <c:numRef>
              <c:f>データシート!$B$36:$K$36</c:f>
              <c:numCache>
                <c:formatCode>General</c:formatCode>
                <c:ptCount val="10"/>
                <c:pt idx="0">
                  <c:v>0</c:v>
                </c:pt>
                <c:pt idx="1">
                  <c:v>18.41</c:v>
                </c:pt>
                <c:pt idx="2">
                  <c:v>0</c:v>
                </c:pt>
                <c:pt idx="3">
                  <c:v>17.07</c:v>
                </c:pt>
                <c:pt idx="4">
                  <c:v>0</c:v>
                </c:pt>
                <c:pt idx="5">
                  <c:v>17.559999999999999</c:v>
                </c:pt>
                <c:pt idx="6">
                  <c:v>0</c:v>
                </c:pt>
                <c:pt idx="7">
                  <c:v>16.11</c:v>
                </c:pt>
                <c:pt idx="8">
                  <c:v>0</c:v>
                </c:pt>
                <c:pt idx="9">
                  <c:v>16.5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データシート!$B$42:$P$42</c:f>
              <c:numCache>
                <c:formatCode>General</c:formatCode>
                <c:ptCount val="15"/>
                <c:pt idx="2">
                  <c:v>1682</c:v>
                </c:pt>
                <c:pt idx="5">
                  <c:v>1743</c:v>
                </c:pt>
                <c:pt idx="8">
                  <c:v>1707</c:v>
                </c:pt>
                <c:pt idx="11">
                  <c:v>1695</c:v>
                </c:pt>
                <c:pt idx="14">
                  <c:v>1720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データシート!$B$44:$P$44</c:f>
              <c:numCache>
                <c:formatCode>General</c:formatCode>
                <c:ptCount val="15"/>
                <c:pt idx="0">
                  <c:v>4</c:v>
                </c:pt>
                <c:pt idx="3">
                  <c:v>2</c:v>
                </c:pt>
                <c:pt idx="6">
                  <c:v>0</c:v>
                </c:pt>
                <c:pt idx="9">
                  <c:v>0</c:v>
                </c:pt>
                <c:pt idx="12">
                  <c:v>140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データシート!$B$45:$P$45</c:f>
              <c:numCache>
                <c:formatCode>General</c:formatCode>
                <c:ptCount val="15"/>
                <c:pt idx="0">
                  <c:v>41</c:v>
                </c:pt>
                <c:pt idx="3">
                  <c:v>47</c:v>
                </c:pt>
                <c:pt idx="6">
                  <c:v>54</c:v>
                </c:pt>
                <c:pt idx="9">
                  <c:v>55</c:v>
                </c:pt>
                <c:pt idx="12">
                  <c:v>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データシート!$B$46:$P$46</c:f>
              <c:numCache>
                <c:formatCode>General</c:formatCode>
                <c:ptCount val="15"/>
                <c:pt idx="0">
                  <c:v>438</c:v>
                </c:pt>
                <c:pt idx="3">
                  <c:v>420</c:v>
                </c:pt>
                <c:pt idx="6">
                  <c:v>409</c:v>
                </c:pt>
                <c:pt idx="9">
                  <c:v>398</c:v>
                </c:pt>
                <c:pt idx="12">
                  <c:v>418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データシート!$B$49:$P$49</c:f>
              <c:numCache>
                <c:formatCode>General</c:formatCode>
                <c:ptCount val="15"/>
                <c:pt idx="0">
                  <c:v>1838</c:v>
                </c:pt>
                <c:pt idx="3">
                  <c:v>1927</c:v>
                </c:pt>
                <c:pt idx="6">
                  <c:v>1951</c:v>
                </c:pt>
                <c:pt idx="9">
                  <c:v>1945</c:v>
                </c:pt>
                <c:pt idx="12">
                  <c:v>1960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データシート!$B$50:$P$50</c:f>
              <c:numCache>
                <c:formatCode>General</c:formatCode>
                <c:ptCount val="15"/>
                <c:pt idx="0">
                  <c:v>0</c:v>
                </c:pt>
                <c:pt idx="1">
                  <c:v>639</c:v>
                </c:pt>
                <c:pt idx="2">
                  <c:v>0</c:v>
                </c:pt>
                <c:pt idx="3">
                  <c:v>0</c:v>
                </c:pt>
                <c:pt idx="4">
                  <c:v>653</c:v>
                </c:pt>
                <c:pt idx="5">
                  <c:v>0</c:v>
                </c:pt>
                <c:pt idx="6">
                  <c:v>0</c:v>
                </c:pt>
                <c:pt idx="7">
                  <c:v>707</c:v>
                </c:pt>
                <c:pt idx="8">
                  <c:v>0</c:v>
                </c:pt>
                <c:pt idx="9">
                  <c:v>0</c:v>
                </c:pt>
                <c:pt idx="10">
                  <c:v>703</c:v>
                </c:pt>
                <c:pt idx="11">
                  <c:v>0</c:v>
                </c:pt>
                <c:pt idx="12">
                  <c:v>0</c:v>
                </c:pt>
                <c:pt idx="13">
                  <c:v>857</c:v>
                </c:pt>
                <c:pt idx="14">
                  <c:v>0</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データシート!$B$56:$P$56</c:f>
              <c:numCache>
                <c:formatCode>General</c:formatCode>
                <c:ptCount val="15"/>
                <c:pt idx="2">
                  <c:v>17938</c:v>
                </c:pt>
                <c:pt idx="5">
                  <c:v>17468</c:v>
                </c:pt>
                <c:pt idx="8">
                  <c:v>17142</c:v>
                </c:pt>
                <c:pt idx="11">
                  <c:v>16867</c:v>
                </c:pt>
                <c:pt idx="14">
                  <c:v>16499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データシート!$B$57:$P$57</c:f>
              <c:numCache>
                <c:formatCode>General</c:formatCode>
                <c:ptCount val="15"/>
                <c:pt idx="2">
                  <c:v>1978</c:v>
                </c:pt>
                <c:pt idx="5">
                  <c:v>1839</c:v>
                </c:pt>
                <c:pt idx="8">
                  <c:v>1749</c:v>
                </c:pt>
                <c:pt idx="11">
                  <c:v>2710</c:v>
                </c:pt>
                <c:pt idx="14">
                  <c:v>1339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データシート!$B$58:$P$58</c:f>
              <c:numCache>
                <c:formatCode>General</c:formatCode>
                <c:ptCount val="15"/>
                <c:pt idx="2">
                  <c:v>6644</c:v>
                </c:pt>
                <c:pt idx="5">
                  <c:v>7402</c:v>
                </c:pt>
                <c:pt idx="8">
                  <c:v>7287</c:v>
                </c:pt>
                <c:pt idx="11">
                  <c:v>7270</c:v>
                </c:pt>
                <c:pt idx="14">
                  <c:v>8382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データシート!$B$62:$P$62</c:f>
              <c:numCache>
                <c:formatCode>General</c:formatCode>
                <c:ptCount val="15"/>
                <c:pt idx="0">
                  <c:v>2240</c:v>
                </c:pt>
                <c:pt idx="3">
                  <c:v>2071</c:v>
                </c:pt>
                <c:pt idx="6">
                  <c:v>1998</c:v>
                </c:pt>
                <c:pt idx="9">
                  <c:v>1966</c:v>
                </c:pt>
                <c:pt idx="12">
                  <c:v>2123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データシート!$B$63:$P$63</c:f>
              <c:numCache>
                <c:formatCode>General</c:formatCode>
                <c:ptCount val="15"/>
                <c:pt idx="0">
                  <c:v>295</c:v>
                </c:pt>
                <c:pt idx="3">
                  <c:v>410</c:v>
                </c:pt>
                <c:pt idx="6">
                  <c:v>976</c:v>
                </c:pt>
                <c:pt idx="9">
                  <c:v>981</c:v>
                </c:pt>
                <c:pt idx="12">
                  <c:v>1176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データシート!$B$64:$P$64</c:f>
              <c:numCache>
                <c:formatCode>General</c:formatCode>
                <c:ptCount val="15"/>
                <c:pt idx="0">
                  <c:v>5815</c:v>
                </c:pt>
                <c:pt idx="3">
                  <c:v>5428</c:v>
                </c:pt>
                <c:pt idx="6">
                  <c:v>5140</c:v>
                </c:pt>
                <c:pt idx="9">
                  <c:v>4846</c:v>
                </c:pt>
                <c:pt idx="12">
                  <c:v>4678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データシート!$B$65:$P$65</c:f>
              <c:numCache>
                <c:formatCode>General</c:formatCode>
                <c:ptCount val="15"/>
                <c:pt idx="0">
                  <c:v>2</c:v>
                </c:pt>
                <c:pt idx="3">
                  <c:v>0</c:v>
                </c:pt>
                <c:pt idx="6">
                  <c:v>0</c:v>
                </c:pt>
                <c:pt idx="9">
                  <c:v>88</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データシート!$B$66:$P$66</c:f>
              <c:numCache>
                <c:formatCode>General</c:formatCode>
                <c:ptCount val="15"/>
                <c:pt idx="0">
                  <c:v>17223</c:v>
                </c:pt>
                <c:pt idx="3">
                  <c:v>16439</c:v>
                </c:pt>
                <c:pt idx="6">
                  <c:v>15792</c:v>
                </c:pt>
                <c:pt idx="9">
                  <c:v>15287</c:v>
                </c:pt>
                <c:pt idx="12">
                  <c:v>15119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H29</c:v>
                  </c:pt>
                  <c:pt idx="3">
                    <c:v xml:space="preserve">
H30</c:v>
                  </c:pt>
                  <c:pt idx="6">
                    <c:v xml:space="preserve">
R01</c:v>
                  </c:pt>
                  <c:pt idx="9">
                    <c:v xml:space="preserve">
R02</c:v>
                  </c:pt>
                  <c:pt idx="12">
                    <c:v xml:space="preserve">
R03</c:v>
                  </c:pt>
                </c:lvl>
              </c:multiLvlStrCache>
            </c:multiLvlStrRef>
          </c:cat>
          <c:val>
            <c:numRef>
              <c:f>データシート!$B$67:$P$67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 xml:space="preserve">
R01</c:v>
                </c:pt>
                <c:pt idx="1">
                  <c:v xml:space="preserve">
R02</c:v>
                </c:pt>
                <c:pt idx="2">
                  <c:v xml:space="preserve">
R03</c:v>
                </c:pt>
              </c:strCache>
            </c:strRef>
          </c:cat>
          <c:val>
            <c:numRef>
              <c:f>データシート!$B$72:$D$72</c:f>
              <c:numCache>
                <c:formatCode>#,##0;"▲ "#,##0</c:formatCode>
                <c:ptCount val="3"/>
                <c:pt idx="0">
                  <c:v>2174</c:v>
                </c:pt>
                <c:pt idx="1">
                  <c:v>2183</c:v>
                </c:pt>
                <c:pt idx="2">
                  <c:v>2320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 xml:space="preserve">
R01</c:v>
                </c:pt>
                <c:pt idx="1">
                  <c:v xml:space="preserve">
R02</c:v>
                </c:pt>
                <c:pt idx="2">
                  <c:v xml:space="preserve">
R03</c:v>
                </c:pt>
              </c:strCache>
            </c:strRef>
          </c:cat>
          <c:val>
            <c:numRef>
              <c:f>データシート!$B$73:$D$73</c:f>
              <c:numCache>
                <c:formatCode>#,##0;"▲ "#,##0</c:formatCode>
                <c:ptCount val="3"/>
                <c:pt idx="0">
                  <c:v>1250</c:v>
                </c:pt>
                <c:pt idx="1">
                  <c:v>999</c:v>
                </c:pt>
                <c:pt idx="2">
                  <c:v>1202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 xml:space="preserve">
R01</c:v>
                </c:pt>
                <c:pt idx="1">
                  <c:v xml:space="preserve">
R02</c:v>
                </c:pt>
                <c:pt idx="2">
                  <c:v xml:space="preserve">
R03</c:v>
                </c:pt>
              </c:strCache>
            </c:strRef>
          </c:cat>
          <c:val>
            <c:numRef>
              <c:f>データシート!$B$74:$D$74</c:f>
              <c:numCache>
                <c:formatCode>#,##0;"▲ "#,##0</c:formatCode>
                <c:ptCount val="3"/>
                <c:pt idx="0">
                  <c:v>4018</c:v>
                </c:pt>
                <c:pt idx="1">
                  <c:v>4166</c:v>
                </c:pt>
                <c:pt idx="2">
                  <c:v>4819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{FB844550-0674-4AC8-9348-17BBA48F323B}</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{7A8678D2-319E-47AF-82F3-E9FBEAC8E4B5}</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{DE647623-D665-444D-A0A4-74DD4DCDA701}</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{9E56D77F-6EBA-4BFC-B1A7-550D6F5E933B}</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{B31FC13A-58E1-4897-BBCF-6D061D6A8C04}</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{6CF9C75D-CE2E-4F02-BC52-F85E36398AB2}</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{371AA48B-BD5B-4795-B562-70AEE6CE9096}</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{2E076A00-0447-46A0-8A4B-892F1EF804BB}</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{1A89853C-D242-4373-8EAF-E291CD0BCC1B}</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54.2</c:v>
                </c:pt>
                <c:pt idx="8">
                  <c:v>55.8</c:v>
                </c:pt>
                <c:pt idx="16">
                  <c:v>53.9</c:v>
                </c:pt>
                <c:pt idx="24">
                  <c:v>58.6</c:v>
                </c:pt>
                <c:pt idx="32">
                  <c:v>59.6</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{F8C37E79-E871-436B-9949-3018DE03E8D9}</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{908ED80C-755B-4E6F-9A8E-C0DAE6C4BB81}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{622198F3-1C01-4977-8B96-247F9318A0A6}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{CDB79339-546A-4530-8F19-2F97C35B4106}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{04C2E604-F46E-4037-9CA3-929849D8F287}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{819416FB-18C5-40C8-8465-8B1836A3E5C2}</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{D4F10A0D-CAFF-43E8-A81C-7DB12B1E8E5F}</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{712105A2-01BB-4AC0-8004-6E101B101959}</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{74CC0B9E-BE42-480B-99B5-08176F968C2B}</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{AC6A991F-9FD6-4522-9127-0537504022EB}</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{A76C5F12-08F6-4BB1-83AC-1815DFEF41AB}</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{455F86B3-A0CB-4C25-932C-E5088B53E786}</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{C8164A70-9E04-49B1-B99A-D1FF2749ADBC}</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{8A35F1FC-AE13-44DC-A2FF-95DEDB97CFF4}</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{7556A4BF-441E-4688-8C40-7576EA8371CE}</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{12C2D25C-A5B9-4723-9B8E-32DE925E22D6}</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{F22DB968-6443-4BF9-A2A7-AC5C11C5FEFA}</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{0F15EB01-0B17-42E8-923C-000CFDA676AF}</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7.2</c:v>
                </c:pt>
                <c:pt idx="8">
                  <c:v>7.2</c:v>
                </c:pt>
                <c:pt idx="16">
                  <c:v>7.3</c:v>
                </c:pt>
                <c:pt idx="24">
                  <c:v>7.4</c:v>
                </c:pt>
                <c:pt idx="32">
                  <c:v>7.9</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{DB63CEB7-6299-4A0F-BBA8-A11247CF5948}</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{046B570A-27D3-4D68-82A5-FB2F085D4C33}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{1886FA74-CC22-4C0D-A8FE-5A0CBE403A79}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{3674488F-53D7-4156-8B91-7ADED916198F}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{72E7B54E-D3A8-43B3-A34D-7C74658D2EFF}</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{10B624E0-44AC-48BB-8D5D-17FFD52C4B9B}</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{1F171349-B4B2-46BE-81B0-55C3582097CA}</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{18E01E09-BDA4-4117-BF52-B0F98EDE6F5D}</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{A0AEA77E-69AA-4759-8C65-1F655860FA0D}</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0"/>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694690</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836930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8015" y="190500"/>
          <a:ext cx="25260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04570" y="190500"/>
          <a:ext cx="379031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17525" y="7934325"/>
          <a:ext cx="414401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実質公債費比率の分子は、前年度比1億54百万円の増となっている。</a:t>
          </a:r>
        </a:p>
        <a:p>
          <a:r>
            <a:rPr kumimoji="1" lang="ja-JP" altLang="en-US" sz="1400">
              <a:latin typeface="ＭＳ ゴシック"/>
              <a:ea typeface="ＭＳ ゴシック"/>
            </a:rPr>
            <a:t>主な要因は、債務負担行為に基づく支出額が1億40百万円増加したためである。これは新型コロナウイルス感染症対策のために市内中小企業を対象した利子補給を実施し、その債務負担行為を設定したためである。</a:t>
          </a:r>
        </a:p>
        <a:p>
          <a:r>
            <a:rPr kumimoji="1" lang="ja-JP" altLang="en-US" sz="1400">
              <a:latin typeface="ＭＳ ゴシック"/>
              <a:ea typeface="ＭＳ ゴシック"/>
            </a:rPr>
            <a:t>今後予定される給食センター建設等の大規模事業に向け、事業の取捨選択を行い、地方債発行を抑制に努めていく。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523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094335" y="12115800"/>
          <a:ext cx="443674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116205</xdr:colOff>
      <xdr:row>55</xdr:row>
      <xdr:rowOff>257175</xdr:rowOff>
    </xdr:to>
    <xdr:sp macro="" textlink="">
      <xdr:nvSpPr>
        <xdr:cNvPr id="23" name="Rectangle 88"/>
        <xdr:cNvSpPr>
          <a:spLocks noChangeArrowheads="1"/>
        </xdr:cNvSpPr>
      </xdr:nvSpPr>
      <xdr:spPr>
        <a:xfrm>
          <a:off x="13119100" y="121062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199745" y="12325985"/>
          <a:ext cx="42297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満期一括償還の地方債が無いため、満期一括償還地方債の償還財源として積立てた減債基金は「0」である。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240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将来負担比率の分子は、5億54百万円増となった。</a:t>
          </a:r>
        </a:p>
        <a:p>
          <a:r>
            <a:rPr kumimoji="1" lang="ja-JP" altLang="en-US" sz="1400">
              <a:latin typeface="ＭＳ ゴシック"/>
              <a:ea typeface="ＭＳ ゴシック"/>
            </a:rPr>
            <a:t>地方債残高は前年度比1億68百万円の減となった。公債費元利償還金がピークを迎え、地方債発行額を上回っているためである。公営企業債等繰入見込額も減少していることから、将来負担額全体としては低い水準を保っている。</a:t>
          </a:r>
        </a:p>
        <a:p>
          <a:r>
            <a:rPr kumimoji="1" lang="ja-JP" altLang="en-US" sz="1400">
              <a:latin typeface="ＭＳ ゴシック"/>
              <a:ea typeface="ＭＳ ゴシック"/>
            </a:rPr>
            <a:t>今後、投資的事業の実施に当たっては、交付税措置の有利な地方債を活用していくとともに、大規模事業に備えたその他特定目的基金などの計画的な積立に努める。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栃木県さくら市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3年度末の基金残高は、普通会計で83億41百万円で前年度比9億94百万円の増加となっている。市民税の増収（4億4百万円増）や普通交付税の再算定（3億55百万円増）により、新型コロナウイルス感染症対策等による財源不足への対応のため「財政調整基金」へ1億38百万円、「減債基金」へ2億3百万円積立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た、庁舎や公共施設が老朽化しており、大規模修繕や建て替え等が今後発生する見込みであることから、「庁舎建設基金」へ2億10百万円、「公共施設等整備基金」へ1億2百万円を積立した。これらの積立を実施したため大幅に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対策やポストコロナへの対応に加え、インフラ施設の老朽化対策など今後発生する財政需要に柔軟に対応できるよう、財政調整基金や減債基金の残高を維持するとともに、特定目的基金へ計画的に積立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・まちづくり基金：市における市民連携の強化又は地域振興のための事業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・学校整備基金：市立学校の整備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・庁舎建設基金：今後老朽化した庁舎の建て替えに対応するため、2億10百万円を積立したため。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・公共施設等整備基金：将来の公共施設の長寿命化に備え、1億2百万円を積立したため。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・学校整備基金：学校施設の改修や長寿命化に備え、91百万円を積立したため。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・公共施設等整備基金：将来の公共施設の長寿命化に備え、適正な金額を積立していく。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・庁舎建設基金：将来の庁舎建設や改修に備え、毎年度約50百万円の積立をしていく。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・学校整備基金：学校施設の改修や長寿命化に備え、適正な金額を積立していく。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・令和3年度末の基金残高は、23億20百万円となっており前年度比1億37百万円の増加となっている。市民税の増収等により取崩しを実施せず、積立を実施出来たため増加した。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・財政調整基金の残高は、標準財政規模の20%を目安としており、今後もこの水準を維持できるように努めていく。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・令和3年度末の基金残高は、12億2百万円となっており前年度比2億3百万円の増加となっている。普通交付税の再算定等により取崩しを実施せず、積立を実施出来たため増加した。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債等の償還額がピークアウトを迎えている。新規の起債を適正に管理し地方債残高の増加を防ぐとともに償還額を平準化する。それに合わせ10億円から12億円程度を目安として基金残高を維持す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6540"/>
    <xdr:sp macro="" textlink="">
      <xdr:nvSpPr>
        <xdr:cNvPr id="45" name="テキスト ボックス 4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当市では、平成28年度に策定した公共施設等総合管理計画におい</a:t>
          </a:r>
        </a:p>
        <a:p>
          <a:r>
            <a:rPr lang="ja-JP" altLang="en-US"/>
            <a:t>て、公共施設等の延床面積10%削減を目標とし、老朽化した施設の</a:t>
          </a:r>
        </a:p>
        <a:p>
          <a:r>
            <a:rPr lang="ja-JP" altLang="en-US"/>
            <a:t>集約化・複合化や除却を進めている。有形固定資産減価償却率に</a:t>
          </a:r>
        </a:p>
        <a:p>
          <a:r>
            <a:rPr lang="ja-JP" altLang="en-US"/>
            <a:t>ついては、全国平均・栃木県平均・類似団体内平均値を下回ってい</a:t>
          </a:r>
        </a:p>
        <a:p>
          <a:r>
            <a:rPr lang="ja-JP" altLang="en-US"/>
            <a:t>るが、前年度比1.0%上昇しており、今後更に適正な維持管理を進め</a:t>
          </a:r>
        </a:p>
        <a:p>
          <a:r>
            <a:rPr lang="ja-JP" altLang="en-US"/>
            <a:t>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305" cy="222885"/>
    <xdr:sp macro="" textlink="">
      <xdr:nvSpPr>
        <xdr:cNvPr id="61" name="テキスト ボックス 60"/>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6870" cy="222885"/>
    <xdr:sp macro="" textlink="">
      <xdr:nvSpPr>
        <xdr:cNvPr id="63" name="テキスト ボックス 62"/>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6870" cy="222885"/>
    <xdr:sp macro="" textlink="">
      <xdr:nvSpPr>
        <xdr:cNvPr id="65" name="テキスト ボックス 64"/>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6870" cy="222885"/>
    <xdr:sp macro="" textlink="">
      <xdr:nvSpPr>
        <xdr:cNvPr id="67" name="テキスト ボックス 66"/>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6870" cy="222885"/>
    <xdr:sp macro="" textlink="">
      <xdr:nvSpPr>
        <xdr:cNvPr id="69" name="テキスト ボックス 68"/>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6870" cy="222885"/>
    <xdr:sp macro="" textlink="">
      <xdr:nvSpPr>
        <xdr:cNvPr id="71" name="テキスト ボックス 70"/>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6870" cy="222885"/>
    <xdr:sp macro="" textlink="">
      <xdr:nvSpPr>
        <xdr:cNvPr id="73" name="テキスト ボックス 72"/>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75" name="テキスト ボックス 74"/>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132715</xdr:rowOff>
    </xdr:from>
    <xdr:to xmlns:xdr="http://schemas.openxmlformats.org/drawingml/2006/spreadsheetDrawing">
      <xdr:col>23</xdr:col>
      <xdr:colOff>85090</xdr:colOff>
      <xdr:row>34</xdr:row>
      <xdr:rowOff>91440</xdr:rowOff>
    </xdr:to>
    <xdr:cxnSp macro="">
      <xdr:nvCxnSpPr>
        <xdr:cNvPr id="77" name="直線コネクタ 76"/>
        <xdr:cNvCxnSpPr/>
      </xdr:nvCxnSpPr>
      <xdr:spPr>
        <a:xfrm flipV="1">
          <a:off x="4760595" y="519049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95250</xdr:rowOff>
    </xdr:from>
    <xdr:ext cx="402590" cy="259080"/>
    <xdr:sp macro="" textlink="">
      <xdr:nvSpPr>
        <xdr:cNvPr id="78" name="有形固定資産減価償却率最小値テキスト"/>
        <xdr:cNvSpPr txBox="1"/>
      </xdr:nvSpPr>
      <xdr:spPr>
        <a:xfrm>
          <a:off x="4813300" y="6696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91440</xdr:rowOff>
    </xdr:from>
    <xdr:to xmlns:xdr="http://schemas.openxmlformats.org/drawingml/2006/spreadsheetDrawing">
      <xdr:col>23</xdr:col>
      <xdr:colOff>174625</xdr:colOff>
      <xdr:row>34</xdr:row>
      <xdr:rowOff>91440</xdr:rowOff>
    </xdr:to>
    <xdr:cxnSp macro="">
      <xdr:nvCxnSpPr>
        <xdr:cNvPr id="79" name="直線コネクタ 78"/>
        <xdr:cNvCxnSpPr/>
      </xdr:nvCxnSpPr>
      <xdr:spPr>
        <a:xfrm>
          <a:off x="4673600" y="669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79375</xdr:rowOff>
    </xdr:from>
    <xdr:ext cx="402590" cy="258445"/>
    <xdr:sp macro="" textlink="">
      <xdr:nvSpPr>
        <xdr:cNvPr id="80" name="有形固定資産減価償却率最大値テキスト"/>
        <xdr:cNvSpPr txBox="1"/>
      </xdr:nvSpPr>
      <xdr:spPr>
        <a:xfrm>
          <a:off x="4813300" y="49657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25</xdr:row>
      <xdr:rowOff>132715</xdr:rowOff>
    </xdr:from>
    <xdr:to xmlns:xdr="http://schemas.openxmlformats.org/drawingml/2006/spreadsheetDrawing">
      <xdr:col>23</xdr:col>
      <xdr:colOff>174625</xdr:colOff>
      <xdr:row>25</xdr:row>
      <xdr:rowOff>132715</xdr:rowOff>
    </xdr:to>
    <xdr:cxnSp macro="">
      <xdr:nvCxnSpPr>
        <xdr:cNvPr id="81" name="直線コネクタ 80"/>
        <xdr:cNvCxnSpPr/>
      </xdr:nvCxnSpPr>
      <xdr:spPr>
        <a:xfrm>
          <a:off x="4673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158115</xdr:rowOff>
    </xdr:from>
    <xdr:ext cx="402590" cy="256540"/>
    <xdr:sp macro="" textlink="">
      <xdr:nvSpPr>
        <xdr:cNvPr id="82" name="有形固定資産減価償却率平均値テキスト"/>
        <xdr:cNvSpPr txBox="1"/>
      </xdr:nvSpPr>
      <xdr:spPr>
        <a:xfrm>
          <a:off x="4813300" y="590169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8255</xdr:rowOff>
    </xdr:from>
    <xdr:to xmlns:xdr="http://schemas.openxmlformats.org/drawingml/2006/spreadsheetDrawing">
      <xdr:col>23</xdr:col>
      <xdr:colOff>136525</xdr:colOff>
      <xdr:row>30</xdr:row>
      <xdr:rowOff>109855</xdr:rowOff>
    </xdr:to>
    <xdr:sp macro="" textlink="">
      <xdr:nvSpPr>
        <xdr:cNvPr id="83" name="フローチャート: 判断 82"/>
        <xdr:cNvSpPr/>
      </xdr:nvSpPr>
      <xdr:spPr>
        <a:xfrm>
          <a:off x="4711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142240</xdr:rowOff>
    </xdr:from>
    <xdr:to xmlns:xdr="http://schemas.openxmlformats.org/drawingml/2006/spreadsheetDrawing">
      <xdr:col>19</xdr:col>
      <xdr:colOff>187325</xdr:colOff>
      <xdr:row>30</xdr:row>
      <xdr:rowOff>72390</xdr:rowOff>
    </xdr:to>
    <xdr:sp macro="" textlink="">
      <xdr:nvSpPr>
        <xdr:cNvPr id="84" name="フローチャート: 判断 83"/>
        <xdr:cNvSpPr/>
      </xdr:nvSpPr>
      <xdr:spPr>
        <a:xfrm>
          <a:off x="40005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86995</xdr:rowOff>
    </xdr:from>
    <xdr:to xmlns:xdr="http://schemas.openxmlformats.org/drawingml/2006/spreadsheetDrawing">
      <xdr:col>15</xdr:col>
      <xdr:colOff>187325</xdr:colOff>
      <xdr:row>30</xdr:row>
      <xdr:rowOff>17780</xdr:rowOff>
    </xdr:to>
    <xdr:sp macro="" textlink="">
      <xdr:nvSpPr>
        <xdr:cNvPr id="85" name="フローチャート: 判断 84"/>
        <xdr:cNvSpPr/>
      </xdr:nvSpPr>
      <xdr:spPr>
        <a:xfrm>
          <a:off x="3238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80645</xdr:rowOff>
    </xdr:from>
    <xdr:to xmlns:xdr="http://schemas.openxmlformats.org/drawingml/2006/spreadsheetDrawing">
      <xdr:col>11</xdr:col>
      <xdr:colOff>187325</xdr:colOff>
      <xdr:row>30</xdr:row>
      <xdr:rowOff>10795</xdr:rowOff>
    </xdr:to>
    <xdr:sp macro="" textlink="">
      <xdr:nvSpPr>
        <xdr:cNvPr id="86" name="フローチャート: 判断 85"/>
        <xdr:cNvSpPr/>
      </xdr:nvSpPr>
      <xdr:spPr>
        <a:xfrm>
          <a:off x="2476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43815</xdr:rowOff>
    </xdr:from>
    <xdr:to xmlns:xdr="http://schemas.openxmlformats.org/drawingml/2006/spreadsheetDrawing">
      <xdr:col>7</xdr:col>
      <xdr:colOff>187325</xdr:colOff>
      <xdr:row>29</xdr:row>
      <xdr:rowOff>145415</xdr:rowOff>
    </xdr:to>
    <xdr:sp macro="" textlink="">
      <xdr:nvSpPr>
        <xdr:cNvPr id="87" name="フローチャート: 判断 8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88" name="テキスト ボックス 87"/>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89" name="テキスト ボックス 88"/>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90" name="テキスト ボックス 89"/>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91" name="テキスト ボックス 90"/>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92" name="テキスト ボックス 91"/>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71755</xdr:rowOff>
    </xdr:from>
    <xdr:to xmlns:xdr="http://schemas.openxmlformats.org/drawingml/2006/spreadsheetDrawing">
      <xdr:col>23</xdr:col>
      <xdr:colOff>136525</xdr:colOff>
      <xdr:row>30</xdr:row>
      <xdr:rowOff>1905</xdr:rowOff>
    </xdr:to>
    <xdr:sp macro="" textlink="">
      <xdr:nvSpPr>
        <xdr:cNvPr id="93" name="楕円 92"/>
        <xdr:cNvSpPr/>
      </xdr:nvSpPr>
      <xdr:spPr>
        <a:xfrm>
          <a:off x="47117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94615</xdr:rowOff>
    </xdr:from>
    <xdr:ext cx="402590" cy="259080"/>
    <xdr:sp macro="" textlink="">
      <xdr:nvSpPr>
        <xdr:cNvPr id="94" name="有形固定資産減価償却率該当値テキスト"/>
        <xdr:cNvSpPr txBox="1"/>
      </xdr:nvSpPr>
      <xdr:spPr>
        <a:xfrm>
          <a:off x="4813300" y="5666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40640</xdr:rowOff>
    </xdr:from>
    <xdr:to xmlns:xdr="http://schemas.openxmlformats.org/drawingml/2006/spreadsheetDrawing">
      <xdr:col>19</xdr:col>
      <xdr:colOff>187325</xdr:colOff>
      <xdr:row>29</xdr:row>
      <xdr:rowOff>142240</xdr:rowOff>
    </xdr:to>
    <xdr:sp macro="" textlink="">
      <xdr:nvSpPr>
        <xdr:cNvPr id="95" name="楕円 94"/>
        <xdr:cNvSpPr/>
      </xdr:nvSpPr>
      <xdr:spPr>
        <a:xfrm>
          <a:off x="4000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91440</xdr:rowOff>
    </xdr:from>
    <xdr:to xmlns:xdr="http://schemas.openxmlformats.org/drawingml/2006/spreadsheetDrawing">
      <xdr:col>23</xdr:col>
      <xdr:colOff>85725</xdr:colOff>
      <xdr:row>29</xdr:row>
      <xdr:rowOff>122555</xdr:rowOff>
    </xdr:to>
    <xdr:cxnSp macro="">
      <xdr:nvCxnSpPr>
        <xdr:cNvPr id="96" name="直線コネクタ 95"/>
        <xdr:cNvCxnSpPr/>
      </xdr:nvCxnSpPr>
      <xdr:spPr>
        <a:xfrm>
          <a:off x="4051300" y="5835015"/>
          <a:ext cx="711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67310</xdr:rowOff>
    </xdr:from>
    <xdr:to xmlns:xdr="http://schemas.openxmlformats.org/drawingml/2006/spreadsheetDrawing">
      <xdr:col>15</xdr:col>
      <xdr:colOff>187325</xdr:colOff>
      <xdr:row>28</xdr:row>
      <xdr:rowOff>168910</xdr:rowOff>
    </xdr:to>
    <xdr:sp macro="" textlink="">
      <xdr:nvSpPr>
        <xdr:cNvPr id="97" name="楕円 96"/>
        <xdr:cNvSpPr/>
      </xdr:nvSpPr>
      <xdr:spPr>
        <a:xfrm>
          <a:off x="3238500" y="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118110</xdr:rowOff>
    </xdr:from>
    <xdr:to xmlns:xdr="http://schemas.openxmlformats.org/drawingml/2006/spreadsheetDrawing">
      <xdr:col>19</xdr:col>
      <xdr:colOff>136525</xdr:colOff>
      <xdr:row>29</xdr:row>
      <xdr:rowOff>91440</xdr:rowOff>
    </xdr:to>
    <xdr:cxnSp macro="">
      <xdr:nvCxnSpPr>
        <xdr:cNvPr id="98" name="直線コネクタ 97"/>
        <xdr:cNvCxnSpPr/>
      </xdr:nvCxnSpPr>
      <xdr:spPr>
        <a:xfrm>
          <a:off x="3289300" y="5690235"/>
          <a:ext cx="762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125730</xdr:rowOff>
    </xdr:from>
    <xdr:to xmlns:xdr="http://schemas.openxmlformats.org/drawingml/2006/spreadsheetDrawing">
      <xdr:col>11</xdr:col>
      <xdr:colOff>187325</xdr:colOff>
      <xdr:row>29</xdr:row>
      <xdr:rowOff>55880</xdr:rowOff>
    </xdr:to>
    <xdr:sp macro="" textlink="">
      <xdr:nvSpPr>
        <xdr:cNvPr id="99" name="楕円 98"/>
        <xdr:cNvSpPr/>
      </xdr:nvSpPr>
      <xdr:spPr>
        <a:xfrm>
          <a:off x="2476500" y="56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118110</xdr:rowOff>
    </xdr:from>
    <xdr:to xmlns:xdr="http://schemas.openxmlformats.org/drawingml/2006/spreadsheetDrawing">
      <xdr:col>15</xdr:col>
      <xdr:colOff>136525</xdr:colOff>
      <xdr:row>29</xdr:row>
      <xdr:rowOff>5080</xdr:rowOff>
    </xdr:to>
    <xdr:cxnSp macro="">
      <xdr:nvCxnSpPr>
        <xdr:cNvPr id="100" name="直線コネクタ 99"/>
        <xdr:cNvCxnSpPr/>
      </xdr:nvCxnSpPr>
      <xdr:spPr>
        <a:xfrm flipV="1">
          <a:off x="2527300" y="569023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76200</xdr:rowOff>
    </xdr:from>
    <xdr:to xmlns:xdr="http://schemas.openxmlformats.org/drawingml/2006/spreadsheetDrawing">
      <xdr:col>7</xdr:col>
      <xdr:colOff>187325</xdr:colOff>
      <xdr:row>29</xdr:row>
      <xdr:rowOff>6350</xdr:rowOff>
    </xdr:to>
    <xdr:sp macro="" textlink="">
      <xdr:nvSpPr>
        <xdr:cNvPr id="101" name="楕円 100"/>
        <xdr:cNvSpPr/>
      </xdr:nvSpPr>
      <xdr:spPr>
        <a:xfrm>
          <a:off x="1714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127000</xdr:rowOff>
    </xdr:from>
    <xdr:to xmlns:xdr="http://schemas.openxmlformats.org/drawingml/2006/spreadsheetDrawing">
      <xdr:col>11</xdr:col>
      <xdr:colOff>136525</xdr:colOff>
      <xdr:row>29</xdr:row>
      <xdr:rowOff>5080</xdr:rowOff>
    </xdr:to>
    <xdr:cxnSp macro="">
      <xdr:nvCxnSpPr>
        <xdr:cNvPr id="102" name="直線コネクタ 101"/>
        <xdr:cNvCxnSpPr/>
      </xdr:nvCxnSpPr>
      <xdr:spPr>
        <a:xfrm>
          <a:off x="1765300" y="569912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63500</xdr:rowOff>
    </xdr:from>
    <xdr:ext cx="402590" cy="256540"/>
    <xdr:sp macro="" textlink="">
      <xdr:nvSpPr>
        <xdr:cNvPr id="103" name="n_1aveValue有形固定資産減価償却率"/>
        <xdr:cNvSpPr txBox="1"/>
      </xdr:nvSpPr>
      <xdr:spPr>
        <a:xfrm>
          <a:off x="3836035" y="59785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8255</xdr:rowOff>
    </xdr:from>
    <xdr:ext cx="402590" cy="256540"/>
    <xdr:sp macro="" textlink="">
      <xdr:nvSpPr>
        <xdr:cNvPr id="104" name="n_2aveValue有形固定資産減価償却率"/>
        <xdr:cNvSpPr txBox="1"/>
      </xdr:nvSpPr>
      <xdr:spPr>
        <a:xfrm>
          <a:off x="3086735" y="5923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1905</xdr:rowOff>
    </xdr:from>
    <xdr:ext cx="402590" cy="259080"/>
    <xdr:sp macro="" textlink="">
      <xdr:nvSpPr>
        <xdr:cNvPr id="105" name="n_3aveValue有形固定資産減価償却率"/>
        <xdr:cNvSpPr txBox="1"/>
      </xdr:nvSpPr>
      <xdr:spPr>
        <a:xfrm>
          <a:off x="2324735" y="5916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136525</xdr:rowOff>
    </xdr:from>
    <xdr:ext cx="402590" cy="258445"/>
    <xdr:sp macro="" textlink="">
      <xdr:nvSpPr>
        <xdr:cNvPr id="106" name="n_4aveValue有形固定資産減価償却率"/>
        <xdr:cNvSpPr txBox="1"/>
      </xdr:nvSpPr>
      <xdr:spPr>
        <a:xfrm>
          <a:off x="1562735" y="58801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158750</xdr:rowOff>
    </xdr:from>
    <xdr:ext cx="402590" cy="259080"/>
    <xdr:sp macro="" textlink="">
      <xdr:nvSpPr>
        <xdr:cNvPr id="107" name="n_1mainValue有形固定資産減価償却率"/>
        <xdr:cNvSpPr txBox="1"/>
      </xdr:nvSpPr>
      <xdr:spPr>
        <a:xfrm>
          <a:off x="3836035" y="55594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13970</xdr:rowOff>
    </xdr:from>
    <xdr:ext cx="402590" cy="259080"/>
    <xdr:sp macro="" textlink="">
      <xdr:nvSpPr>
        <xdr:cNvPr id="108" name="n_2mainValue有形固定資産減価償却率"/>
        <xdr:cNvSpPr txBox="1"/>
      </xdr:nvSpPr>
      <xdr:spPr>
        <a:xfrm>
          <a:off x="3086735" y="54146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72390</xdr:rowOff>
    </xdr:from>
    <xdr:ext cx="402590" cy="259080"/>
    <xdr:sp macro="" textlink="">
      <xdr:nvSpPr>
        <xdr:cNvPr id="109" name="n_3mainValue有形固定資産減価償却率"/>
        <xdr:cNvSpPr txBox="1"/>
      </xdr:nvSpPr>
      <xdr:spPr>
        <a:xfrm>
          <a:off x="2324735" y="5473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22860</xdr:rowOff>
    </xdr:from>
    <xdr:ext cx="402590" cy="259080"/>
    <xdr:sp macro="" textlink="">
      <xdr:nvSpPr>
        <xdr:cNvPr id="110" name="n_4mainValue有形固定資産減価償却率"/>
        <xdr:cNvSpPr txBox="1"/>
      </xdr:nvSpPr>
      <xdr:spPr>
        <a:xfrm>
          <a:off x="1562735" y="54235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[ 336.0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債務償還比率については、全国平均・栃木県平均・類似団体内平均</a:t>
          </a:r>
          <a:r>
            <a:rPr lang="ja-JP" altLang="en-US"/>
            <a:t>値を下回っている状況であり、引き続き適正な管理を進めていく。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885"/>
    <xdr:sp macro="" textlink="">
      <xdr:nvSpPr>
        <xdr:cNvPr id="126" name="テキスト ボックス 125"/>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28" name="テキスト ボックス 127"/>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8305" cy="222885"/>
    <xdr:sp macro="" textlink="">
      <xdr:nvSpPr>
        <xdr:cNvPr id="130" name="テキスト ボックス 129"/>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8305" cy="225425"/>
    <xdr:sp macro="" textlink="">
      <xdr:nvSpPr>
        <xdr:cNvPr id="132" name="テキスト ボックス 131"/>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8305" cy="222885"/>
    <xdr:sp macro="" textlink="">
      <xdr:nvSpPr>
        <xdr:cNvPr id="134" name="テキスト ボックス 133"/>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161290</xdr:rowOff>
    </xdr:from>
    <xdr:ext cx="408305" cy="225425"/>
    <xdr:sp macro="" textlink="">
      <xdr:nvSpPr>
        <xdr:cNvPr id="136" name="テキスト ボックス 135"/>
        <xdr:cNvSpPr txBox="1"/>
      </xdr:nvSpPr>
      <xdr:spPr>
        <a:xfrm>
          <a:off x="10828655" y="521906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2885"/>
    <xdr:sp macro="" textlink="">
      <xdr:nvSpPr>
        <xdr:cNvPr id="138" name="テキスト ボックス 137"/>
        <xdr:cNvSpPr txBox="1"/>
      </xdr:nvSpPr>
      <xdr:spPr>
        <a:xfrm>
          <a:off x="10931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9"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67310</xdr:rowOff>
    </xdr:from>
    <xdr:to xmlns:xdr="http://schemas.openxmlformats.org/drawingml/2006/spreadsheetDrawing">
      <xdr:col>76</xdr:col>
      <xdr:colOff>21590</xdr:colOff>
      <xdr:row>34</xdr:row>
      <xdr:rowOff>20955</xdr:rowOff>
    </xdr:to>
    <xdr:cxnSp macro="">
      <xdr:nvCxnSpPr>
        <xdr:cNvPr id="140" name="直線コネクタ 139"/>
        <xdr:cNvCxnSpPr/>
      </xdr:nvCxnSpPr>
      <xdr:spPr>
        <a:xfrm flipV="1">
          <a:off x="14793595" y="529653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24765</xdr:rowOff>
    </xdr:from>
    <xdr:ext cx="467360" cy="259080"/>
    <xdr:sp macro="" textlink="">
      <xdr:nvSpPr>
        <xdr:cNvPr id="141" name="債務償還比率最小値テキスト"/>
        <xdr:cNvSpPr txBox="1"/>
      </xdr:nvSpPr>
      <xdr:spPr>
        <a:xfrm>
          <a:off x="14846300" y="6625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20955</xdr:rowOff>
    </xdr:from>
    <xdr:to xmlns:xdr="http://schemas.openxmlformats.org/drawingml/2006/spreadsheetDrawing">
      <xdr:col>76</xdr:col>
      <xdr:colOff>111125</xdr:colOff>
      <xdr:row>34</xdr:row>
      <xdr:rowOff>20955</xdr:rowOff>
    </xdr:to>
    <xdr:cxnSp macro="">
      <xdr:nvCxnSpPr>
        <xdr:cNvPr id="142" name="直線コネクタ 141"/>
        <xdr:cNvCxnSpPr/>
      </xdr:nvCxnSpPr>
      <xdr:spPr>
        <a:xfrm>
          <a:off x="14706600" y="662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13970</xdr:rowOff>
    </xdr:from>
    <xdr:ext cx="467360" cy="259080"/>
    <xdr:sp macro="" textlink="">
      <xdr:nvSpPr>
        <xdr:cNvPr id="143" name="債務償還比率最大値テキスト"/>
        <xdr:cNvSpPr txBox="1"/>
      </xdr:nvSpPr>
      <xdr:spPr>
        <a:xfrm>
          <a:off x="14846300" y="50717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67310</xdr:rowOff>
    </xdr:from>
    <xdr:to xmlns:xdr="http://schemas.openxmlformats.org/drawingml/2006/spreadsheetDrawing">
      <xdr:col>76</xdr:col>
      <xdr:colOff>111125</xdr:colOff>
      <xdr:row>26</xdr:row>
      <xdr:rowOff>67310</xdr:rowOff>
    </xdr:to>
    <xdr:cxnSp macro="">
      <xdr:nvCxnSpPr>
        <xdr:cNvPr id="144" name="直線コネクタ 143"/>
        <xdr:cNvCxnSpPr/>
      </xdr:nvCxnSpPr>
      <xdr:spPr>
        <a:xfrm>
          <a:off x="14706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60960</xdr:rowOff>
    </xdr:from>
    <xdr:ext cx="467360" cy="259080"/>
    <xdr:sp macro="" textlink="">
      <xdr:nvSpPr>
        <xdr:cNvPr id="145" name="債務償還比率平均値テキスト"/>
        <xdr:cNvSpPr txBox="1"/>
      </xdr:nvSpPr>
      <xdr:spPr>
        <a:xfrm>
          <a:off x="14846300" y="580453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82550</xdr:rowOff>
    </xdr:from>
    <xdr:to xmlns:xdr="http://schemas.openxmlformats.org/drawingml/2006/spreadsheetDrawing">
      <xdr:col>76</xdr:col>
      <xdr:colOff>73025</xdr:colOff>
      <xdr:row>30</xdr:row>
      <xdr:rowOff>12700</xdr:rowOff>
    </xdr:to>
    <xdr:sp macro="" textlink="">
      <xdr:nvSpPr>
        <xdr:cNvPr id="146" name="フローチャート: 判断 145"/>
        <xdr:cNvSpPr/>
      </xdr:nvSpPr>
      <xdr:spPr>
        <a:xfrm>
          <a:off x="14744700" y="582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155575</xdr:rowOff>
    </xdr:from>
    <xdr:to xmlns:xdr="http://schemas.openxmlformats.org/drawingml/2006/spreadsheetDrawing">
      <xdr:col>72</xdr:col>
      <xdr:colOff>123825</xdr:colOff>
      <xdr:row>31</xdr:row>
      <xdr:rowOff>86360</xdr:rowOff>
    </xdr:to>
    <xdr:sp macro="" textlink="">
      <xdr:nvSpPr>
        <xdr:cNvPr id="147" name="フローチャート: 判断 146"/>
        <xdr:cNvSpPr/>
      </xdr:nvSpPr>
      <xdr:spPr>
        <a:xfrm>
          <a:off x="14033500" y="60706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91440</xdr:rowOff>
    </xdr:from>
    <xdr:to xmlns:xdr="http://schemas.openxmlformats.org/drawingml/2006/spreadsheetDrawing">
      <xdr:col>68</xdr:col>
      <xdr:colOff>123825</xdr:colOff>
      <xdr:row>32</xdr:row>
      <xdr:rowOff>21590</xdr:rowOff>
    </xdr:to>
    <xdr:sp macro="" textlink="">
      <xdr:nvSpPr>
        <xdr:cNvPr id="148" name="フローチャート: 判断 147"/>
        <xdr:cNvSpPr/>
      </xdr:nvSpPr>
      <xdr:spPr>
        <a:xfrm>
          <a:off x="13271500" y="61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86360</xdr:rowOff>
    </xdr:from>
    <xdr:to xmlns:xdr="http://schemas.openxmlformats.org/drawingml/2006/spreadsheetDrawing">
      <xdr:col>64</xdr:col>
      <xdr:colOff>123825</xdr:colOff>
      <xdr:row>32</xdr:row>
      <xdr:rowOff>15875</xdr:rowOff>
    </xdr:to>
    <xdr:sp macro="" textlink="">
      <xdr:nvSpPr>
        <xdr:cNvPr id="149" name="フローチャート: 判断 148"/>
        <xdr:cNvSpPr/>
      </xdr:nvSpPr>
      <xdr:spPr>
        <a:xfrm>
          <a:off x="12509500" y="61728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93980</xdr:rowOff>
    </xdr:from>
    <xdr:to xmlns:xdr="http://schemas.openxmlformats.org/drawingml/2006/spreadsheetDrawing">
      <xdr:col>60</xdr:col>
      <xdr:colOff>123825</xdr:colOff>
      <xdr:row>32</xdr:row>
      <xdr:rowOff>24130</xdr:rowOff>
    </xdr:to>
    <xdr:sp macro="" textlink="">
      <xdr:nvSpPr>
        <xdr:cNvPr id="150" name="フローチャート: 判断 149"/>
        <xdr:cNvSpPr/>
      </xdr:nvSpPr>
      <xdr:spPr>
        <a:xfrm>
          <a:off x="11747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51" name="テキスト ボックス 150"/>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52" name="テキスト ボックス 151"/>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53" name="テキスト ボックス 152"/>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54" name="テキスト ボックス 153"/>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55" name="テキスト ボックス 154"/>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106045</xdr:rowOff>
    </xdr:from>
    <xdr:to xmlns:xdr="http://schemas.openxmlformats.org/drawingml/2006/spreadsheetDrawing">
      <xdr:col>76</xdr:col>
      <xdr:colOff>73025</xdr:colOff>
      <xdr:row>28</xdr:row>
      <xdr:rowOff>36195</xdr:rowOff>
    </xdr:to>
    <xdr:sp macro="" textlink="">
      <xdr:nvSpPr>
        <xdr:cNvPr id="156" name="楕円 155"/>
        <xdr:cNvSpPr/>
      </xdr:nvSpPr>
      <xdr:spPr>
        <a:xfrm>
          <a:off x="14744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26</xdr:row>
      <xdr:rowOff>128905</xdr:rowOff>
    </xdr:from>
    <xdr:ext cx="467360" cy="259080"/>
    <xdr:sp macro="" textlink="">
      <xdr:nvSpPr>
        <xdr:cNvPr id="157" name="債務償還比率該当値テキスト"/>
        <xdr:cNvSpPr txBox="1"/>
      </xdr:nvSpPr>
      <xdr:spPr>
        <a:xfrm>
          <a:off x="14846300" y="5358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125730</xdr:rowOff>
    </xdr:from>
    <xdr:to xmlns:xdr="http://schemas.openxmlformats.org/drawingml/2006/spreadsheetDrawing">
      <xdr:col>72</xdr:col>
      <xdr:colOff>123825</xdr:colOff>
      <xdr:row>29</xdr:row>
      <xdr:rowOff>55880</xdr:rowOff>
    </xdr:to>
    <xdr:sp macro="" textlink="">
      <xdr:nvSpPr>
        <xdr:cNvPr id="158" name="楕円 157"/>
        <xdr:cNvSpPr/>
      </xdr:nvSpPr>
      <xdr:spPr>
        <a:xfrm>
          <a:off x="14033500" y="56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27</xdr:row>
      <xdr:rowOff>156845</xdr:rowOff>
    </xdr:from>
    <xdr:to xmlns:xdr="http://schemas.openxmlformats.org/drawingml/2006/spreadsheetDrawing">
      <xdr:col>76</xdr:col>
      <xdr:colOff>22225</xdr:colOff>
      <xdr:row>29</xdr:row>
      <xdr:rowOff>5080</xdr:rowOff>
    </xdr:to>
    <xdr:cxnSp macro="">
      <xdr:nvCxnSpPr>
        <xdr:cNvPr id="159" name="直線コネクタ 158"/>
        <xdr:cNvCxnSpPr/>
      </xdr:nvCxnSpPr>
      <xdr:spPr>
        <a:xfrm flipV="1">
          <a:off x="14084300" y="5557520"/>
          <a:ext cx="7112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157480</xdr:rowOff>
    </xdr:from>
    <xdr:to xmlns:xdr="http://schemas.openxmlformats.org/drawingml/2006/spreadsheetDrawing">
      <xdr:col>68</xdr:col>
      <xdr:colOff>123825</xdr:colOff>
      <xdr:row>29</xdr:row>
      <xdr:rowOff>87630</xdr:rowOff>
    </xdr:to>
    <xdr:sp macro="" textlink="">
      <xdr:nvSpPr>
        <xdr:cNvPr id="160" name="楕円 159"/>
        <xdr:cNvSpPr/>
      </xdr:nvSpPr>
      <xdr:spPr>
        <a:xfrm>
          <a:off x="13271500" y="57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5080</xdr:rowOff>
    </xdr:from>
    <xdr:to xmlns:xdr="http://schemas.openxmlformats.org/drawingml/2006/spreadsheetDrawing">
      <xdr:col>72</xdr:col>
      <xdr:colOff>73025</xdr:colOff>
      <xdr:row>29</xdr:row>
      <xdr:rowOff>36830</xdr:rowOff>
    </xdr:to>
    <xdr:cxnSp macro="">
      <xdr:nvCxnSpPr>
        <xdr:cNvPr id="161" name="直線コネクタ 160"/>
        <xdr:cNvCxnSpPr/>
      </xdr:nvCxnSpPr>
      <xdr:spPr>
        <a:xfrm flipV="1">
          <a:off x="13322300" y="5748655"/>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75565</xdr:rowOff>
    </xdr:from>
    <xdr:to xmlns:xdr="http://schemas.openxmlformats.org/drawingml/2006/spreadsheetDrawing">
      <xdr:col>64</xdr:col>
      <xdr:colOff>123825</xdr:colOff>
      <xdr:row>30</xdr:row>
      <xdr:rowOff>6350</xdr:rowOff>
    </xdr:to>
    <xdr:sp macro="" textlink="">
      <xdr:nvSpPr>
        <xdr:cNvPr id="162" name="楕円 161"/>
        <xdr:cNvSpPr/>
      </xdr:nvSpPr>
      <xdr:spPr>
        <a:xfrm>
          <a:off x="12509500" y="58191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36830</xdr:rowOff>
    </xdr:from>
    <xdr:to xmlns:xdr="http://schemas.openxmlformats.org/drawingml/2006/spreadsheetDrawing">
      <xdr:col>68</xdr:col>
      <xdr:colOff>73025</xdr:colOff>
      <xdr:row>29</xdr:row>
      <xdr:rowOff>126365</xdr:rowOff>
    </xdr:to>
    <xdr:cxnSp macro="">
      <xdr:nvCxnSpPr>
        <xdr:cNvPr id="163" name="直線コネクタ 162"/>
        <xdr:cNvCxnSpPr/>
      </xdr:nvCxnSpPr>
      <xdr:spPr>
        <a:xfrm flipV="1">
          <a:off x="12560300" y="5780405"/>
          <a:ext cx="762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92710</xdr:rowOff>
    </xdr:from>
    <xdr:to xmlns:xdr="http://schemas.openxmlformats.org/drawingml/2006/spreadsheetDrawing">
      <xdr:col>60</xdr:col>
      <xdr:colOff>123825</xdr:colOff>
      <xdr:row>30</xdr:row>
      <xdr:rowOff>22860</xdr:rowOff>
    </xdr:to>
    <xdr:sp macro="" textlink="">
      <xdr:nvSpPr>
        <xdr:cNvPr id="164" name="楕円 163"/>
        <xdr:cNvSpPr/>
      </xdr:nvSpPr>
      <xdr:spPr>
        <a:xfrm>
          <a:off x="11747500" y="5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126365</xdr:rowOff>
    </xdr:from>
    <xdr:to xmlns:xdr="http://schemas.openxmlformats.org/drawingml/2006/spreadsheetDrawing">
      <xdr:col>64</xdr:col>
      <xdr:colOff>73025</xdr:colOff>
      <xdr:row>29</xdr:row>
      <xdr:rowOff>143510</xdr:rowOff>
    </xdr:to>
    <xdr:cxnSp macro="">
      <xdr:nvCxnSpPr>
        <xdr:cNvPr id="165" name="直線コネクタ 164"/>
        <xdr:cNvCxnSpPr/>
      </xdr:nvCxnSpPr>
      <xdr:spPr>
        <a:xfrm flipV="1">
          <a:off x="11798300" y="586994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76835</xdr:rowOff>
    </xdr:from>
    <xdr:ext cx="467360" cy="256540"/>
    <xdr:sp macro="" textlink="">
      <xdr:nvSpPr>
        <xdr:cNvPr id="166" name="n_1aveValue債務償還比率"/>
        <xdr:cNvSpPr txBox="1"/>
      </xdr:nvSpPr>
      <xdr:spPr>
        <a:xfrm>
          <a:off x="13836650" y="6163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12700</xdr:rowOff>
    </xdr:from>
    <xdr:ext cx="467360" cy="259080"/>
    <xdr:sp macro="" textlink="">
      <xdr:nvSpPr>
        <xdr:cNvPr id="167" name="n_2aveValue債務償還比率"/>
        <xdr:cNvSpPr txBox="1"/>
      </xdr:nvSpPr>
      <xdr:spPr>
        <a:xfrm>
          <a:off x="13087350" y="6270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6985</xdr:rowOff>
    </xdr:from>
    <xdr:ext cx="467360" cy="256540"/>
    <xdr:sp macro="" textlink="">
      <xdr:nvSpPr>
        <xdr:cNvPr id="168" name="n_3aveValue債務償還比率"/>
        <xdr:cNvSpPr txBox="1"/>
      </xdr:nvSpPr>
      <xdr:spPr>
        <a:xfrm>
          <a:off x="12325350" y="6264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15240</xdr:rowOff>
    </xdr:from>
    <xdr:ext cx="467360" cy="259080"/>
    <xdr:sp macro="" textlink="">
      <xdr:nvSpPr>
        <xdr:cNvPr id="169" name="n_4aveValue債務償還比率"/>
        <xdr:cNvSpPr txBox="1"/>
      </xdr:nvSpPr>
      <xdr:spPr>
        <a:xfrm>
          <a:off x="11563350" y="62731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72390</xdr:rowOff>
    </xdr:from>
    <xdr:ext cx="467360" cy="259080"/>
    <xdr:sp macro="" textlink="">
      <xdr:nvSpPr>
        <xdr:cNvPr id="170" name="n_1mainValue債務償還比率"/>
        <xdr:cNvSpPr txBox="1"/>
      </xdr:nvSpPr>
      <xdr:spPr>
        <a:xfrm>
          <a:off x="13836650" y="54730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104140</xdr:rowOff>
    </xdr:from>
    <xdr:ext cx="467360" cy="259080"/>
    <xdr:sp macro="" textlink="">
      <xdr:nvSpPr>
        <xdr:cNvPr id="171" name="n_2mainValue債務償還比率"/>
        <xdr:cNvSpPr txBox="1"/>
      </xdr:nvSpPr>
      <xdr:spPr>
        <a:xfrm>
          <a:off x="13087350" y="5504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22225</xdr:rowOff>
    </xdr:from>
    <xdr:ext cx="467360" cy="258445"/>
    <xdr:sp macro="" textlink="">
      <xdr:nvSpPr>
        <xdr:cNvPr id="172" name="n_3mainValue債務償還比率"/>
        <xdr:cNvSpPr txBox="1"/>
      </xdr:nvSpPr>
      <xdr:spPr>
        <a:xfrm>
          <a:off x="12325350" y="55943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39370</xdr:rowOff>
    </xdr:from>
    <xdr:ext cx="467360" cy="259080"/>
    <xdr:sp macro="" textlink="">
      <xdr:nvSpPr>
        <xdr:cNvPr id="173" name="n_4mainValue債務償還比率"/>
        <xdr:cNvSpPr txBox="1"/>
      </xdr:nvSpPr>
      <xdr:spPr>
        <a:xfrm>
          <a:off x="11563350" y="56114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4" name="正方形/長方形 17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5" name="正方形/長方形 174"/>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76" name="テキスト ボックス 175"/>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77" name="テキスト ボックス 176"/>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78" name="テキスト ボックス 177"/>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79" name="テキスト ボックス 178"/>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43815</xdr:rowOff>
    </xdr:from>
    <xdr:to xmlns:xdr="http://schemas.openxmlformats.org/drawingml/2006/spreadsheetDrawing">
      <xdr:col>24</xdr:col>
      <xdr:colOff>62865</xdr:colOff>
      <xdr:row>41</xdr:row>
      <xdr:rowOff>132080</xdr:rowOff>
    </xdr:to>
    <xdr:cxnSp macro="">
      <xdr:nvCxnSpPr>
        <xdr:cNvPr id="57" name="直線コネクタ 56"/>
        <xdr:cNvCxnSpPr/>
      </xdr:nvCxnSpPr>
      <xdr:spPr>
        <a:xfrm flipV="1">
          <a:off x="4634865" y="570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135255</xdr:rowOff>
    </xdr:from>
    <xdr:ext cx="405130" cy="256540"/>
    <xdr:sp macro="" textlink="">
      <xdr:nvSpPr>
        <xdr:cNvPr id="58" name="【道路】&#10;有形固定資産減価償却率最小値テキスト"/>
        <xdr:cNvSpPr txBox="1"/>
      </xdr:nvSpPr>
      <xdr:spPr>
        <a:xfrm>
          <a:off x="4673600" y="71647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132080</xdr:rowOff>
    </xdr:from>
    <xdr:to xmlns:xdr="http://schemas.openxmlformats.org/drawingml/2006/spreadsheetDrawing">
      <xdr:col>24</xdr:col>
      <xdr:colOff>152400</xdr:colOff>
      <xdr:row>41</xdr:row>
      <xdr:rowOff>132080</xdr:rowOff>
    </xdr:to>
    <xdr:cxnSp macro="">
      <xdr:nvCxnSpPr>
        <xdr:cNvPr id="59" name="直線コネクタ 58"/>
        <xdr:cNvCxnSpPr/>
      </xdr:nvCxnSpPr>
      <xdr:spPr>
        <a:xfrm>
          <a:off x="4546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161925</xdr:rowOff>
    </xdr:from>
    <xdr:ext cx="405130" cy="259080"/>
    <xdr:sp macro="" textlink="">
      <xdr:nvSpPr>
        <xdr:cNvPr id="60" name="【道路】&#10;有形固定資産減価償却率最大値テキスト"/>
        <xdr:cNvSpPr txBox="1"/>
      </xdr:nvSpPr>
      <xdr:spPr>
        <a:xfrm>
          <a:off x="4673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43815</xdr:rowOff>
    </xdr:from>
    <xdr:to xmlns:xdr="http://schemas.openxmlformats.org/drawingml/2006/spreadsheetDrawing">
      <xdr:col>24</xdr:col>
      <xdr:colOff>152400</xdr:colOff>
      <xdr:row>33</xdr:row>
      <xdr:rowOff>43815</xdr:rowOff>
    </xdr:to>
    <xdr:cxnSp macro="">
      <xdr:nvCxnSpPr>
        <xdr:cNvPr id="61" name="直線コネクタ 60"/>
        <xdr:cNvCxnSpPr/>
      </xdr:nvCxnSpPr>
      <xdr:spPr>
        <a:xfrm>
          <a:off x="4546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158115</xdr:rowOff>
    </xdr:from>
    <xdr:ext cx="405130" cy="256540"/>
    <xdr:sp macro="" textlink="">
      <xdr:nvSpPr>
        <xdr:cNvPr id="62" name="【道路】&#10;有形固定資産減価償却率平均値テキスト"/>
        <xdr:cNvSpPr txBox="1"/>
      </xdr:nvSpPr>
      <xdr:spPr>
        <a:xfrm>
          <a:off x="4673600" y="65017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8255</xdr:rowOff>
    </xdr:from>
    <xdr:to xmlns:xdr="http://schemas.openxmlformats.org/drawingml/2006/spreadsheetDrawing">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120650</xdr:rowOff>
    </xdr:from>
    <xdr:to xmlns:xdr="http://schemas.openxmlformats.org/drawingml/2006/spreadsheetDrawing">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88265</xdr:rowOff>
    </xdr:from>
    <xdr:to xmlns:xdr="http://schemas.openxmlformats.org/drawingml/2006/spreadsheetDrawing">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67310</xdr:rowOff>
    </xdr:from>
    <xdr:to xmlns:xdr="http://schemas.openxmlformats.org/drawingml/2006/spreadsheetDrawing">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42545</xdr:rowOff>
    </xdr:from>
    <xdr:to xmlns:xdr="http://schemas.openxmlformats.org/drawingml/2006/spreadsheetDrawing">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156845</xdr:rowOff>
    </xdr:from>
    <xdr:to xmlns:xdr="http://schemas.openxmlformats.org/drawingml/2006/spreadsheetDrawing">
      <xdr:col>24</xdr:col>
      <xdr:colOff>114300</xdr:colOff>
      <xdr:row>37</xdr:row>
      <xdr:rowOff>86995</xdr:rowOff>
    </xdr:to>
    <xdr:sp macro="" textlink="">
      <xdr:nvSpPr>
        <xdr:cNvPr id="73" name="楕円 72"/>
        <xdr:cNvSpPr/>
      </xdr:nvSpPr>
      <xdr:spPr>
        <a:xfrm>
          <a:off x="4584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8255</xdr:rowOff>
    </xdr:from>
    <xdr:ext cx="405130" cy="256540"/>
    <xdr:sp macro="" textlink="">
      <xdr:nvSpPr>
        <xdr:cNvPr id="74" name="【道路】&#10;有形固定資産減価償却率該当値テキスト"/>
        <xdr:cNvSpPr txBox="1"/>
      </xdr:nvSpPr>
      <xdr:spPr>
        <a:xfrm>
          <a:off x="4673600" y="61804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116840</xdr:rowOff>
    </xdr:from>
    <xdr:to xmlns:xdr="http://schemas.openxmlformats.org/drawingml/2006/spreadsheetDrawing">
      <xdr:col>20</xdr:col>
      <xdr:colOff>38100</xdr:colOff>
      <xdr:row>37</xdr:row>
      <xdr:rowOff>46990</xdr:rowOff>
    </xdr:to>
    <xdr:sp macro="" textlink="">
      <xdr:nvSpPr>
        <xdr:cNvPr id="75" name="楕円 74"/>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167640</xdr:rowOff>
    </xdr:from>
    <xdr:to xmlns:xdr="http://schemas.openxmlformats.org/drawingml/2006/spreadsheetDrawing">
      <xdr:col>24</xdr:col>
      <xdr:colOff>63500</xdr:colOff>
      <xdr:row>37</xdr:row>
      <xdr:rowOff>36195</xdr:rowOff>
    </xdr:to>
    <xdr:cxnSp macro="">
      <xdr:nvCxnSpPr>
        <xdr:cNvPr id="76" name="直線コネクタ 75"/>
        <xdr:cNvCxnSpPr/>
      </xdr:nvCxnSpPr>
      <xdr:spPr>
        <a:xfrm>
          <a:off x="3797300" y="633984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84455</xdr:rowOff>
    </xdr:from>
    <xdr:to xmlns:xdr="http://schemas.openxmlformats.org/drawingml/2006/spreadsheetDrawing">
      <xdr:col>15</xdr:col>
      <xdr:colOff>101600</xdr:colOff>
      <xdr:row>37</xdr:row>
      <xdr:rowOff>14605</xdr:rowOff>
    </xdr:to>
    <xdr:sp macro="" textlink="">
      <xdr:nvSpPr>
        <xdr:cNvPr id="77" name="楕円 76"/>
        <xdr:cNvSpPr/>
      </xdr:nvSpPr>
      <xdr:spPr>
        <a:xfrm>
          <a:off x="2857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135255</xdr:rowOff>
    </xdr:from>
    <xdr:to xmlns:xdr="http://schemas.openxmlformats.org/drawingml/2006/spreadsheetDrawing">
      <xdr:col>19</xdr:col>
      <xdr:colOff>177800</xdr:colOff>
      <xdr:row>36</xdr:row>
      <xdr:rowOff>167640</xdr:rowOff>
    </xdr:to>
    <xdr:cxnSp macro="">
      <xdr:nvCxnSpPr>
        <xdr:cNvPr id="78" name="直線コネクタ 77"/>
        <xdr:cNvCxnSpPr/>
      </xdr:nvCxnSpPr>
      <xdr:spPr>
        <a:xfrm>
          <a:off x="2908300" y="63074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46355</xdr:rowOff>
    </xdr:from>
    <xdr:to xmlns:xdr="http://schemas.openxmlformats.org/drawingml/2006/spreadsheetDrawing">
      <xdr:col>10</xdr:col>
      <xdr:colOff>165100</xdr:colOff>
      <xdr:row>36</xdr:row>
      <xdr:rowOff>147955</xdr:rowOff>
    </xdr:to>
    <xdr:sp macro="" textlink="">
      <xdr:nvSpPr>
        <xdr:cNvPr id="79" name="楕円 78"/>
        <xdr:cNvSpPr/>
      </xdr:nvSpPr>
      <xdr:spPr>
        <a:xfrm>
          <a:off x="1968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97790</xdr:rowOff>
    </xdr:from>
    <xdr:to xmlns:xdr="http://schemas.openxmlformats.org/drawingml/2006/spreadsheetDrawing">
      <xdr:col>15</xdr:col>
      <xdr:colOff>50800</xdr:colOff>
      <xdr:row>36</xdr:row>
      <xdr:rowOff>135255</xdr:rowOff>
    </xdr:to>
    <xdr:cxnSp macro="">
      <xdr:nvCxnSpPr>
        <xdr:cNvPr id="80" name="直線コネクタ 79"/>
        <xdr:cNvCxnSpPr/>
      </xdr:nvCxnSpPr>
      <xdr:spPr>
        <a:xfrm>
          <a:off x="2019300" y="62699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10160</xdr:rowOff>
    </xdr:from>
    <xdr:to xmlns:xdr="http://schemas.openxmlformats.org/drawingml/2006/spreadsheetDrawing">
      <xdr:col>6</xdr:col>
      <xdr:colOff>38100</xdr:colOff>
      <xdr:row>36</xdr:row>
      <xdr:rowOff>111760</xdr:rowOff>
    </xdr:to>
    <xdr:sp macro="" textlink="">
      <xdr:nvSpPr>
        <xdr:cNvPr id="81" name="楕円 80"/>
        <xdr:cNvSpPr/>
      </xdr:nvSpPr>
      <xdr:spPr>
        <a:xfrm>
          <a:off x="1079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60960</xdr:rowOff>
    </xdr:from>
    <xdr:to xmlns:xdr="http://schemas.openxmlformats.org/drawingml/2006/spreadsheetDrawing">
      <xdr:col>10</xdr:col>
      <xdr:colOff>114300</xdr:colOff>
      <xdr:row>36</xdr:row>
      <xdr:rowOff>97790</xdr:rowOff>
    </xdr:to>
    <xdr:cxnSp macro="">
      <xdr:nvCxnSpPr>
        <xdr:cNvPr id="82" name="直線コネクタ 81"/>
        <xdr:cNvCxnSpPr/>
      </xdr:nvCxnSpPr>
      <xdr:spPr>
        <a:xfrm>
          <a:off x="1130300" y="62331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41910</xdr:rowOff>
    </xdr:from>
    <xdr:ext cx="405130" cy="256540"/>
    <xdr:sp macro="" textlink="">
      <xdr:nvSpPr>
        <xdr:cNvPr id="83" name="n_1aveValue【道路】&#10;有形固定資産減価償却率"/>
        <xdr:cNvSpPr txBox="1"/>
      </xdr:nvSpPr>
      <xdr:spPr>
        <a:xfrm>
          <a:off x="3582035" y="65570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9525</xdr:rowOff>
    </xdr:from>
    <xdr:ext cx="402590" cy="256540"/>
    <xdr:sp macro="" textlink="">
      <xdr:nvSpPr>
        <xdr:cNvPr id="84" name="n_2aveValue【道路】&#10;有形固定資産減価償却率"/>
        <xdr:cNvSpPr txBox="1"/>
      </xdr:nvSpPr>
      <xdr:spPr>
        <a:xfrm>
          <a:off x="2705735" y="65246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160020</xdr:rowOff>
    </xdr:from>
    <xdr:ext cx="402590" cy="259080"/>
    <xdr:sp macro="" textlink="">
      <xdr:nvSpPr>
        <xdr:cNvPr id="85" name="n_3aveValue【道路】&#10;有形固定資産減価償却率"/>
        <xdr:cNvSpPr txBox="1"/>
      </xdr:nvSpPr>
      <xdr:spPr>
        <a:xfrm>
          <a:off x="1816735" y="65036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135255</xdr:rowOff>
    </xdr:from>
    <xdr:ext cx="402590" cy="256540"/>
    <xdr:sp macro="" textlink="">
      <xdr:nvSpPr>
        <xdr:cNvPr id="86" name="n_4aveValue【道路】&#10;有形固定資産減価償却率"/>
        <xdr:cNvSpPr txBox="1"/>
      </xdr:nvSpPr>
      <xdr:spPr>
        <a:xfrm>
          <a:off x="927735" y="64789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63500</xdr:rowOff>
    </xdr:from>
    <xdr:ext cx="405130" cy="256540"/>
    <xdr:sp macro="" textlink="">
      <xdr:nvSpPr>
        <xdr:cNvPr id="87" name="n_1mainValue【道路】&#10;有形固定資産減価償却率"/>
        <xdr:cNvSpPr txBox="1"/>
      </xdr:nvSpPr>
      <xdr:spPr>
        <a:xfrm>
          <a:off x="3582035" y="60642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31115</xdr:rowOff>
    </xdr:from>
    <xdr:ext cx="402590" cy="256540"/>
    <xdr:sp macro="" textlink="">
      <xdr:nvSpPr>
        <xdr:cNvPr id="88" name="n_2mainValue【道路】&#10;有形固定資産減価償却率"/>
        <xdr:cNvSpPr txBox="1"/>
      </xdr:nvSpPr>
      <xdr:spPr>
        <a:xfrm>
          <a:off x="2705735" y="60318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164465</xdr:rowOff>
    </xdr:from>
    <xdr:ext cx="402590" cy="259080"/>
    <xdr:sp macro="" textlink="">
      <xdr:nvSpPr>
        <xdr:cNvPr id="89" name="n_3mainValue【道路】&#10;有形固定資産減価償却率"/>
        <xdr:cNvSpPr txBox="1"/>
      </xdr:nvSpPr>
      <xdr:spPr>
        <a:xfrm>
          <a:off x="1816735" y="59937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128270</xdr:rowOff>
    </xdr:from>
    <xdr:ext cx="402590" cy="259080"/>
    <xdr:sp macro="" textlink="">
      <xdr:nvSpPr>
        <xdr:cNvPr id="90" name="n_4mainValue【道路】&#10;有形固定資産減価償却率"/>
        <xdr:cNvSpPr txBox="1"/>
      </xdr:nvSpPr>
      <xdr:spPr>
        <a:xfrm>
          <a:off x="927735" y="59575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9" name="テキスト ボックス 9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4820" cy="256540"/>
    <xdr:sp macro="" textlink="">
      <xdr:nvSpPr>
        <xdr:cNvPr id="102" name="テキスト ボックス 101"/>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6540"/>
    <xdr:sp macro="" textlink="">
      <xdr:nvSpPr>
        <xdr:cNvPr id="106" name="テキスト ボックス 105"/>
        <xdr:cNvSpPr txBox="1"/>
      </xdr:nvSpPr>
      <xdr:spPr>
        <a:xfrm>
          <a:off x="607250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110" name="テキスト ボックス 109"/>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31750</xdr:rowOff>
    </xdr:from>
    <xdr:ext cx="531495" cy="256540"/>
    <xdr:sp macro="" textlink="">
      <xdr:nvSpPr>
        <xdr:cNvPr id="112" name="テキスト ボックス 111"/>
        <xdr:cNvSpPr txBox="1"/>
      </xdr:nvSpPr>
      <xdr:spPr>
        <a:xfrm>
          <a:off x="6072505" y="551815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4" name="テキスト ボックス 11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135890</xdr:rowOff>
    </xdr:from>
    <xdr:to xmlns:xdr="http://schemas.openxmlformats.org/drawingml/2006/spreadsheetDrawing">
      <xdr:col>54</xdr:col>
      <xdr:colOff>189865</xdr:colOff>
      <xdr:row>41</xdr:row>
      <xdr:rowOff>128270</xdr:rowOff>
    </xdr:to>
    <xdr:cxnSp macro="">
      <xdr:nvCxnSpPr>
        <xdr:cNvPr id="116" name="直線コネクタ 115"/>
        <xdr:cNvCxnSpPr/>
      </xdr:nvCxnSpPr>
      <xdr:spPr>
        <a:xfrm flipV="1">
          <a:off x="10476865" y="57937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132080</xdr:rowOff>
    </xdr:from>
    <xdr:ext cx="469900" cy="256540"/>
    <xdr:sp macro="" textlink="">
      <xdr:nvSpPr>
        <xdr:cNvPr id="117" name="【道路】&#10;一人当たり延長最小値テキスト"/>
        <xdr:cNvSpPr txBox="1"/>
      </xdr:nvSpPr>
      <xdr:spPr>
        <a:xfrm>
          <a:off x="10515600" y="71615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128270</xdr:rowOff>
    </xdr:from>
    <xdr:to xmlns:xdr="http://schemas.openxmlformats.org/drawingml/2006/spreadsheetDrawing">
      <xdr:col>55</xdr:col>
      <xdr:colOff>88900</xdr:colOff>
      <xdr:row>41</xdr:row>
      <xdr:rowOff>128270</xdr:rowOff>
    </xdr:to>
    <xdr:cxnSp macro="">
      <xdr:nvCxnSpPr>
        <xdr:cNvPr id="118" name="直線コネクタ 117"/>
        <xdr:cNvCxnSpPr/>
      </xdr:nvCxnSpPr>
      <xdr:spPr>
        <a:xfrm>
          <a:off x="10388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82550</xdr:rowOff>
    </xdr:from>
    <xdr:ext cx="534670" cy="259080"/>
    <xdr:sp macro="" textlink="">
      <xdr:nvSpPr>
        <xdr:cNvPr id="119" name="【道路】&#10;一人当たり延長最大値テキスト"/>
        <xdr:cNvSpPr txBox="1"/>
      </xdr:nvSpPr>
      <xdr:spPr>
        <a:xfrm>
          <a:off x="10515600" y="556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135890</xdr:rowOff>
    </xdr:from>
    <xdr:to xmlns:xdr="http://schemas.openxmlformats.org/drawingml/2006/spreadsheetDrawing">
      <xdr:col>55</xdr:col>
      <xdr:colOff>88900</xdr:colOff>
      <xdr:row>33</xdr:row>
      <xdr:rowOff>135890</xdr:rowOff>
    </xdr:to>
    <xdr:cxnSp macro="">
      <xdr:nvCxnSpPr>
        <xdr:cNvPr id="120" name="直線コネクタ 119"/>
        <xdr:cNvCxnSpPr/>
      </xdr:nvCxnSpPr>
      <xdr:spPr>
        <a:xfrm>
          <a:off x="10388600" y="57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149860</xdr:rowOff>
    </xdr:from>
    <xdr:ext cx="534670" cy="259080"/>
    <xdr:sp macro="" textlink="">
      <xdr:nvSpPr>
        <xdr:cNvPr id="121" name="【道路】&#10;一人当たり延長平均値テキスト"/>
        <xdr:cNvSpPr txBox="1"/>
      </xdr:nvSpPr>
      <xdr:spPr>
        <a:xfrm>
          <a:off x="10515600" y="6493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127000</xdr:rowOff>
    </xdr:from>
    <xdr:to xmlns:xdr="http://schemas.openxmlformats.org/drawingml/2006/spreadsheetDrawing">
      <xdr:col>55</xdr:col>
      <xdr:colOff>50800</xdr:colOff>
      <xdr:row>39</xdr:row>
      <xdr:rowOff>57150</xdr:rowOff>
    </xdr:to>
    <xdr:sp macro="" textlink="">
      <xdr:nvSpPr>
        <xdr:cNvPr id="122" name="フローチャート: 判断 121"/>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156210</xdr:rowOff>
    </xdr:from>
    <xdr:to xmlns:xdr="http://schemas.openxmlformats.org/drawingml/2006/spreadsheetDrawing">
      <xdr:col>50</xdr:col>
      <xdr:colOff>165100</xdr:colOff>
      <xdr:row>39</xdr:row>
      <xdr:rowOff>86360</xdr:rowOff>
    </xdr:to>
    <xdr:sp macro="" textlink="">
      <xdr:nvSpPr>
        <xdr:cNvPr id="123" name="フローチャート: 判断 122"/>
        <xdr:cNvSpPr/>
      </xdr:nvSpPr>
      <xdr:spPr>
        <a:xfrm>
          <a:off x="9588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18415</xdr:rowOff>
    </xdr:from>
    <xdr:to xmlns:xdr="http://schemas.openxmlformats.org/drawingml/2006/spreadsheetDrawing">
      <xdr:col>46</xdr:col>
      <xdr:colOff>38100</xdr:colOff>
      <xdr:row>39</xdr:row>
      <xdr:rowOff>120650</xdr:rowOff>
    </xdr:to>
    <xdr:sp macro="" textlink="">
      <xdr:nvSpPr>
        <xdr:cNvPr id="124" name="フローチャート: 判断 123"/>
        <xdr:cNvSpPr/>
      </xdr:nvSpPr>
      <xdr:spPr>
        <a:xfrm>
          <a:off x="8699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30480</xdr:rowOff>
    </xdr:from>
    <xdr:to xmlns:xdr="http://schemas.openxmlformats.org/drawingml/2006/spreadsheetDrawing">
      <xdr:col>41</xdr:col>
      <xdr:colOff>101600</xdr:colOff>
      <xdr:row>39</xdr:row>
      <xdr:rowOff>132080</xdr:rowOff>
    </xdr:to>
    <xdr:sp macro="" textlink="">
      <xdr:nvSpPr>
        <xdr:cNvPr id="125" name="フローチャート: 判断 124"/>
        <xdr:cNvSpPr/>
      </xdr:nvSpPr>
      <xdr:spPr>
        <a:xfrm>
          <a:off x="7810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25400</xdr:rowOff>
    </xdr:from>
    <xdr:to xmlns:xdr="http://schemas.openxmlformats.org/drawingml/2006/spreadsheetDrawing">
      <xdr:col>36</xdr:col>
      <xdr:colOff>165100</xdr:colOff>
      <xdr:row>39</xdr:row>
      <xdr:rowOff>127000</xdr:rowOff>
    </xdr:to>
    <xdr:sp macro="" textlink="">
      <xdr:nvSpPr>
        <xdr:cNvPr id="126" name="フローチャート: 判断 125"/>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85090</xdr:rowOff>
    </xdr:from>
    <xdr:to xmlns:xdr="http://schemas.openxmlformats.org/drawingml/2006/spreadsheetDrawing">
      <xdr:col>55</xdr:col>
      <xdr:colOff>50800</xdr:colOff>
      <xdr:row>40</xdr:row>
      <xdr:rowOff>15240</xdr:rowOff>
    </xdr:to>
    <xdr:sp macro="" textlink="">
      <xdr:nvSpPr>
        <xdr:cNvPr id="132" name="楕円 131"/>
        <xdr:cNvSpPr/>
      </xdr:nvSpPr>
      <xdr:spPr>
        <a:xfrm>
          <a:off x="104267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63500</xdr:rowOff>
    </xdr:from>
    <xdr:ext cx="534670" cy="256540"/>
    <xdr:sp macro="" textlink="">
      <xdr:nvSpPr>
        <xdr:cNvPr id="133" name="【道路】&#10;一人当たり延長該当値テキスト"/>
        <xdr:cNvSpPr txBox="1"/>
      </xdr:nvSpPr>
      <xdr:spPr>
        <a:xfrm>
          <a:off x="10515600" y="67500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92075</xdr:rowOff>
    </xdr:from>
    <xdr:to xmlns:xdr="http://schemas.openxmlformats.org/drawingml/2006/spreadsheetDrawing">
      <xdr:col>50</xdr:col>
      <xdr:colOff>165100</xdr:colOff>
      <xdr:row>40</xdr:row>
      <xdr:rowOff>22225</xdr:rowOff>
    </xdr:to>
    <xdr:sp macro="" textlink="">
      <xdr:nvSpPr>
        <xdr:cNvPr id="134" name="楕円 133"/>
        <xdr:cNvSpPr/>
      </xdr:nvSpPr>
      <xdr:spPr>
        <a:xfrm>
          <a:off x="9588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135890</xdr:rowOff>
    </xdr:from>
    <xdr:to xmlns:xdr="http://schemas.openxmlformats.org/drawingml/2006/spreadsheetDrawing">
      <xdr:col>55</xdr:col>
      <xdr:colOff>0</xdr:colOff>
      <xdr:row>39</xdr:row>
      <xdr:rowOff>143510</xdr:rowOff>
    </xdr:to>
    <xdr:cxnSp macro="">
      <xdr:nvCxnSpPr>
        <xdr:cNvPr id="135" name="直線コネクタ 134"/>
        <xdr:cNvCxnSpPr/>
      </xdr:nvCxnSpPr>
      <xdr:spPr>
        <a:xfrm flipV="1">
          <a:off x="9639300" y="68224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92075</xdr:rowOff>
    </xdr:from>
    <xdr:to xmlns:xdr="http://schemas.openxmlformats.org/drawingml/2006/spreadsheetDrawing">
      <xdr:col>46</xdr:col>
      <xdr:colOff>38100</xdr:colOff>
      <xdr:row>40</xdr:row>
      <xdr:rowOff>22225</xdr:rowOff>
    </xdr:to>
    <xdr:sp macro="" textlink="">
      <xdr:nvSpPr>
        <xdr:cNvPr id="136" name="楕円 135"/>
        <xdr:cNvSpPr/>
      </xdr:nvSpPr>
      <xdr:spPr>
        <a:xfrm>
          <a:off x="8699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143510</xdr:rowOff>
    </xdr:from>
    <xdr:to xmlns:xdr="http://schemas.openxmlformats.org/drawingml/2006/spreadsheetDrawing">
      <xdr:col>50</xdr:col>
      <xdr:colOff>114300</xdr:colOff>
      <xdr:row>39</xdr:row>
      <xdr:rowOff>143510</xdr:rowOff>
    </xdr:to>
    <xdr:cxnSp macro="">
      <xdr:nvCxnSpPr>
        <xdr:cNvPr id="137" name="直線コネクタ 136"/>
        <xdr:cNvCxnSpPr/>
      </xdr:nvCxnSpPr>
      <xdr:spPr>
        <a:xfrm>
          <a:off x="8750300" y="6830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92710</xdr:rowOff>
    </xdr:from>
    <xdr:to xmlns:xdr="http://schemas.openxmlformats.org/drawingml/2006/spreadsheetDrawing">
      <xdr:col>41</xdr:col>
      <xdr:colOff>101600</xdr:colOff>
      <xdr:row>40</xdr:row>
      <xdr:rowOff>22860</xdr:rowOff>
    </xdr:to>
    <xdr:sp macro="" textlink="">
      <xdr:nvSpPr>
        <xdr:cNvPr id="138" name="楕円 137"/>
        <xdr:cNvSpPr/>
      </xdr:nvSpPr>
      <xdr:spPr>
        <a:xfrm>
          <a:off x="78105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143510</xdr:rowOff>
    </xdr:from>
    <xdr:to xmlns:xdr="http://schemas.openxmlformats.org/drawingml/2006/spreadsheetDrawing">
      <xdr:col>45</xdr:col>
      <xdr:colOff>177800</xdr:colOff>
      <xdr:row>39</xdr:row>
      <xdr:rowOff>143510</xdr:rowOff>
    </xdr:to>
    <xdr:cxnSp macro="">
      <xdr:nvCxnSpPr>
        <xdr:cNvPr id="139" name="直線コネクタ 138"/>
        <xdr:cNvCxnSpPr/>
      </xdr:nvCxnSpPr>
      <xdr:spPr>
        <a:xfrm flipV="1">
          <a:off x="7861300" y="6830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95250</xdr:rowOff>
    </xdr:from>
    <xdr:to xmlns:xdr="http://schemas.openxmlformats.org/drawingml/2006/spreadsheetDrawing">
      <xdr:col>36</xdr:col>
      <xdr:colOff>165100</xdr:colOff>
      <xdr:row>40</xdr:row>
      <xdr:rowOff>25400</xdr:rowOff>
    </xdr:to>
    <xdr:sp macro="" textlink="">
      <xdr:nvSpPr>
        <xdr:cNvPr id="140" name="楕円 139"/>
        <xdr:cNvSpPr/>
      </xdr:nvSpPr>
      <xdr:spPr>
        <a:xfrm>
          <a:off x="6921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143510</xdr:rowOff>
    </xdr:from>
    <xdr:to xmlns:xdr="http://schemas.openxmlformats.org/drawingml/2006/spreadsheetDrawing">
      <xdr:col>41</xdr:col>
      <xdr:colOff>50800</xdr:colOff>
      <xdr:row>39</xdr:row>
      <xdr:rowOff>146050</xdr:rowOff>
    </xdr:to>
    <xdr:cxnSp macro="">
      <xdr:nvCxnSpPr>
        <xdr:cNvPr id="141" name="直線コネクタ 140"/>
        <xdr:cNvCxnSpPr/>
      </xdr:nvCxnSpPr>
      <xdr:spPr>
        <a:xfrm flipV="1">
          <a:off x="6972300" y="68300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102870</xdr:rowOff>
    </xdr:from>
    <xdr:ext cx="534670" cy="259080"/>
    <xdr:sp macro="" textlink="">
      <xdr:nvSpPr>
        <xdr:cNvPr id="142" name="n_1aveValue【道路】&#10;一人当たり延長"/>
        <xdr:cNvSpPr txBox="1"/>
      </xdr:nvSpPr>
      <xdr:spPr>
        <a:xfrm>
          <a:off x="9359265" y="644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136525</xdr:rowOff>
    </xdr:from>
    <xdr:ext cx="532130" cy="258445"/>
    <xdr:sp macro="" textlink="">
      <xdr:nvSpPr>
        <xdr:cNvPr id="143" name="n_2aveValue【道路】&#10;一人当たり延長"/>
        <xdr:cNvSpPr txBox="1"/>
      </xdr:nvSpPr>
      <xdr:spPr>
        <a:xfrm>
          <a:off x="8482965" y="64801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148590</xdr:rowOff>
    </xdr:from>
    <xdr:ext cx="532130" cy="259080"/>
    <xdr:sp macro="" textlink="">
      <xdr:nvSpPr>
        <xdr:cNvPr id="144" name="n_3aveValue【道路】&#10;一人当たり延長"/>
        <xdr:cNvSpPr txBox="1"/>
      </xdr:nvSpPr>
      <xdr:spPr>
        <a:xfrm>
          <a:off x="7593965" y="64922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143510</xdr:rowOff>
    </xdr:from>
    <xdr:ext cx="532130" cy="256540"/>
    <xdr:sp macro="" textlink="">
      <xdr:nvSpPr>
        <xdr:cNvPr id="145" name="n_4aveValue【道路】&#10;一人当たり延長"/>
        <xdr:cNvSpPr txBox="1"/>
      </xdr:nvSpPr>
      <xdr:spPr>
        <a:xfrm>
          <a:off x="6704965" y="6487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13970</xdr:rowOff>
    </xdr:from>
    <xdr:ext cx="534670" cy="259080"/>
    <xdr:sp macro="" textlink="">
      <xdr:nvSpPr>
        <xdr:cNvPr id="146" name="n_1mainValue【道路】&#10;一人当たり延長"/>
        <xdr:cNvSpPr txBox="1"/>
      </xdr:nvSpPr>
      <xdr:spPr>
        <a:xfrm>
          <a:off x="9359265" y="6871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13335</xdr:rowOff>
    </xdr:from>
    <xdr:ext cx="532130" cy="259080"/>
    <xdr:sp macro="" textlink="">
      <xdr:nvSpPr>
        <xdr:cNvPr id="147" name="n_2mainValue【道路】&#10;一人当たり延長"/>
        <xdr:cNvSpPr txBox="1"/>
      </xdr:nvSpPr>
      <xdr:spPr>
        <a:xfrm>
          <a:off x="8482965" y="68713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13970</xdr:rowOff>
    </xdr:from>
    <xdr:ext cx="532130" cy="259080"/>
    <xdr:sp macro="" textlink="">
      <xdr:nvSpPr>
        <xdr:cNvPr id="148" name="n_3mainValue【道路】&#10;一人当たり延長"/>
        <xdr:cNvSpPr txBox="1"/>
      </xdr:nvSpPr>
      <xdr:spPr>
        <a:xfrm>
          <a:off x="7593965" y="6871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16510</xdr:rowOff>
    </xdr:from>
    <xdr:ext cx="532130" cy="259080"/>
    <xdr:sp macro="" textlink="">
      <xdr:nvSpPr>
        <xdr:cNvPr id="149" name="n_4mainValue【道路】&#10;一人当たり延長"/>
        <xdr:cNvSpPr txBox="1"/>
      </xdr:nvSpPr>
      <xdr:spPr>
        <a:xfrm>
          <a:off x="6704965" y="6874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8" name="テキスト ボックス 157"/>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60" name="テキスト ボックス 159"/>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1" name="直線コネクタ 16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9080"/>
    <xdr:sp macro="" textlink="">
      <xdr:nvSpPr>
        <xdr:cNvPr id="162" name="テキスト ボックス 161"/>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3" name="直線コネクタ 16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4" name="テキスト ボックス 16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5" name="直線コネクタ 16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66" name="テキスト ボックス 165"/>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7" name="直線コネクタ 16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8" name="テキスト ボックス 16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9" name="直線コネクタ 16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70" name="テキスト ボックス 169"/>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1" name="直線コネクタ 17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6550" cy="259080"/>
    <xdr:sp macro="" textlink="">
      <xdr:nvSpPr>
        <xdr:cNvPr id="172" name="テキスト ボックス 171"/>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3" name="直線コネクタ 17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48895</xdr:rowOff>
    </xdr:from>
    <xdr:to xmlns:xdr="http://schemas.openxmlformats.org/drawingml/2006/spreadsheetDrawing">
      <xdr:col>24</xdr:col>
      <xdr:colOff>62865</xdr:colOff>
      <xdr:row>64</xdr:row>
      <xdr:rowOff>53975</xdr:rowOff>
    </xdr:to>
    <xdr:cxnSp macro="">
      <xdr:nvCxnSpPr>
        <xdr:cNvPr id="175" name="直線コネクタ 174"/>
        <xdr:cNvCxnSpPr/>
      </xdr:nvCxnSpPr>
      <xdr:spPr>
        <a:xfrm flipV="1">
          <a:off x="4634865" y="9650095"/>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57785</xdr:rowOff>
    </xdr:from>
    <xdr:ext cx="405130" cy="259080"/>
    <xdr:sp macro="" textlink="">
      <xdr:nvSpPr>
        <xdr:cNvPr id="176" name="【橋りょう・トンネル】&#10;有形固定資産減価償却率最小値テキスト"/>
        <xdr:cNvSpPr txBox="1"/>
      </xdr:nvSpPr>
      <xdr:spPr>
        <a:xfrm>
          <a:off x="4673600" y="11030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53975</xdr:rowOff>
    </xdr:from>
    <xdr:to xmlns:xdr="http://schemas.openxmlformats.org/drawingml/2006/spreadsheetDrawing">
      <xdr:col>24</xdr:col>
      <xdr:colOff>152400</xdr:colOff>
      <xdr:row>64</xdr:row>
      <xdr:rowOff>53975</xdr:rowOff>
    </xdr:to>
    <xdr:cxnSp macro="">
      <xdr:nvCxnSpPr>
        <xdr:cNvPr id="177" name="直線コネクタ 176"/>
        <xdr:cNvCxnSpPr/>
      </xdr:nvCxnSpPr>
      <xdr:spPr>
        <a:xfrm>
          <a:off x="4546600" y="1102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167005</xdr:rowOff>
    </xdr:from>
    <xdr:ext cx="405130" cy="256540"/>
    <xdr:sp macro="" textlink="">
      <xdr:nvSpPr>
        <xdr:cNvPr id="178" name="【橋りょう・トンネル】&#10;有形固定資産減価償却率最大値テキスト"/>
        <xdr:cNvSpPr txBox="1"/>
      </xdr:nvSpPr>
      <xdr:spPr>
        <a:xfrm>
          <a:off x="4673600" y="94253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48895</xdr:rowOff>
    </xdr:from>
    <xdr:to xmlns:xdr="http://schemas.openxmlformats.org/drawingml/2006/spreadsheetDrawing">
      <xdr:col>24</xdr:col>
      <xdr:colOff>152400</xdr:colOff>
      <xdr:row>56</xdr:row>
      <xdr:rowOff>48895</xdr:rowOff>
    </xdr:to>
    <xdr:cxnSp macro="">
      <xdr:nvCxnSpPr>
        <xdr:cNvPr id="179" name="直線コネクタ 178"/>
        <xdr:cNvCxnSpPr/>
      </xdr:nvCxnSpPr>
      <xdr:spPr>
        <a:xfrm>
          <a:off x="4546600" y="965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50165</xdr:rowOff>
    </xdr:from>
    <xdr:ext cx="405130" cy="259080"/>
    <xdr:sp macro="" textlink="">
      <xdr:nvSpPr>
        <xdr:cNvPr id="180" name="【橋りょう・トンネル】&#10;有形固定資産減価償却率平均値テキスト"/>
        <xdr:cNvSpPr txBox="1"/>
      </xdr:nvSpPr>
      <xdr:spPr>
        <a:xfrm>
          <a:off x="4673600" y="103371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27305</xdr:rowOff>
    </xdr:from>
    <xdr:to xmlns:xdr="http://schemas.openxmlformats.org/drawingml/2006/spreadsheetDrawing">
      <xdr:col>24</xdr:col>
      <xdr:colOff>114300</xdr:colOff>
      <xdr:row>61</xdr:row>
      <xdr:rowOff>128905</xdr:rowOff>
    </xdr:to>
    <xdr:sp macro="" textlink="">
      <xdr:nvSpPr>
        <xdr:cNvPr id="181" name="フローチャート: 判断 180"/>
        <xdr:cNvSpPr/>
      </xdr:nvSpPr>
      <xdr:spPr>
        <a:xfrm>
          <a:off x="45847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22860</xdr:rowOff>
    </xdr:from>
    <xdr:to xmlns:xdr="http://schemas.openxmlformats.org/drawingml/2006/spreadsheetDrawing">
      <xdr:col>20</xdr:col>
      <xdr:colOff>38100</xdr:colOff>
      <xdr:row>61</xdr:row>
      <xdr:rowOff>124460</xdr:rowOff>
    </xdr:to>
    <xdr:sp macro="" textlink="">
      <xdr:nvSpPr>
        <xdr:cNvPr id="182" name="フローチャート: 判断 181"/>
        <xdr:cNvSpPr/>
      </xdr:nvSpPr>
      <xdr:spPr>
        <a:xfrm>
          <a:off x="3746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120650</xdr:rowOff>
    </xdr:from>
    <xdr:to xmlns:xdr="http://schemas.openxmlformats.org/drawingml/2006/spreadsheetDrawing">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123825</xdr:rowOff>
    </xdr:from>
    <xdr:to xmlns:xdr="http://schemas.openxmlformats.org/drawingml/2006/spreadsheetDrawing">
      <xdr:col>10</xdr:col>
      <xdr:colOff>165100</xdr:colOff>
      <xdr:row>61</xdr:row>
      <xdr:rowOff>53975</xdr:rowOff>
    </xdr:to>
    <xdr:sp macro="" textlink="">
      <xdr:nvSpPr>
        <xdr:cNvPr id="184" name="フローチャート: 判断 183"/>
        <xdr:cNvSpPr/>
      </xdr:nvSpPr>
      <xdr:spPr>
        <a:xfrm>
          <a:off x="1968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100965</xdr:rowOff>
    </xdr:from>
    <xdr:to xmlns:xdr="http://schemas.openxmlformats.org/drawingml/2006/spreadsheetDrawing">
      <xdr:col>6</xdr:col>
      <xdr:colOff>38100</xdr:colOff>
      <xdr:row>61</xdr:row>
      <xdr:rowOff>31115</xdr:rowOff>
    </xdr:to>
    <xdr:sp macro="" textlink="">
      <xdr:nvSpPr>
        <xdr:cNvPr id="185" name="フローチャート: 判断 184"/>
        <xdr:cNvSpPr/>
      </xdr:nvSpPr>
      <xdr:spPr>
        <a:xfrm>
          <a:off x="1079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6" name="テキスト ボックス 185"/>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7" name="テキスト ボックス 186"/>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8" name="テキスト ボックス 187"/>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9" name="テキスト ボックス 188"/>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90" name="テキスト ボックス 189"/>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84455</xdr:rowOff>
    </xdr:from>
    <xdr:to xmlns:xdr="http://schemas.openxmlformats.org/drawingml/2006/spreadsheetDrawing">
      <xdr:col>24</xdr:col>
      <xdr:colOff>114300</xdr:colOff>
      <xdr:row>62</xdr:row>
      <xdr:rowOff>14605</xdr:rowOff>
    </xdr:to>
    <xdr:sp macro="" textlink="">
      <xdr:nvSpPr>
        <xdr:cNvPr id="191" name="楕円 190"/>
        <xdr:cNvSpPr/>
      </xdr:nvSpPr>
      <xdr:spPr>
        <a:xfrm>
          <a:off x="4584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63500</xdr:rowOff>
    </xdr:from>
    <xdr:ext cx="405130" cy="256540"/>
    <xdr:sp macro="" textlink="">
      <xdr:nvSpPr>
        <xdr:cNvPr id="192" name="【橋りょう・トンネル】&#10;有形固定資産減価償却率該当値テキスト"/>
        <xdr:cNvSpPr txBox="1"/>
      </xdr:nvSpPr>
      <xdr:spPr>
        <a:xfrm>
          <a:off x="4673600" y="105219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63500</xdr:rowOff>
    </xdr:from>
    <xdr:to xmlns:xdr="http://schemas.openxmlformats.org/drawingml/2006/spreadsheetDrawing">
      <xdr:col>20</xdr:col>
      <xdr:colOff>38100</xdr:colOff>
      <xdr:row>61</xdr:row>
      <xdr:rowOff>165100</xdr:rowOff>
    </xdr:to>
    <xdr:sp macro="" textlink="">
      <xdr:nvSpPr>
        <xdr:cNvPr id="193" name="楕円 192"/>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114300</xdr:rowOff>
    </xdr:from>
    <xdr:to xmlns:xdr="http://schemas.openxmlformats.org/drawingml/2006/spreadsheetDrawing">
      <xdr:col>24</xdr:col>
      <xdr:colOff>63500</xdr:colOff>
      <xdr:row>61</xdr:row>
      <xdr:rowOff>135255</xdr:rowOff>
    </xdr:to>
    <xdr:cxnSp macro="">
      <xdr:nvCxnSpPr>
        <xdr:cNvPr id="194" name="直線コネクタ 193"/>
        <xdr:cNvCxnSpPr/>
      </xdr:nvCxnSpPr>
      <xdr:spPr>
        <a:xfrm>
          <a:off x="3797300" y="1057275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42545</xdr:rowOff>
    </xdr:from>
    <xdr:to xmlns:xdr="http://schemas.openxmlformats.org/drawingml/2006/spreadsheetDrawing">
      <xdr:col>15</xdr:col>
      <xdr:colOff>101600</xdr:colOff>
      <xdr:row>61</xdr:row>
      <xdr:rowOff>144145</xdr:rowOff>
    </xdr:to>
    <xdr:sp macro="" textlink="">
      <xdr:nvSpPr>
        <xdr:cNvPr id="195" name="楕円 194"/>
        <xdr:cNvSpPr/>
      </xdr:nvSpPr>
      <xdr:spPr>
        <a:xfrm>
          <a:off x="2857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93345</xdr:rowOff>
    </xdr:from>
    <xdr:to xmlns:xdr="http://schemas.openxmlformats.org/drawingml/2006/spreadsheetDrawing">
      <xdr:col>19</xdr:col>
      <xdr:colOff>177800</xdr:colOff>
      <xdr:row>61</xdr:row>
      <xdr:rowOff>114300</xdr:rowOff>
    </xdr:to>
    <xdr:cxnSp macro="">
      <xdr:nvCxnSpPr>
        <xdr:cNvPr id="196" name="直線コネクタ 195"/>
        <xdr:cNvCxnSpPr/>
      </xdr:nvCxnSpPr>
      <xdr:spPr>
        <a:xfrm>
          <a:off x="2908300" y="105517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22860</xdr:rowOff>
    </xdr:from>
    <xdr:to xmlns:xdr="http://schemas.openxmlformats.org/drawingml/2006/spreadsheetDrawing">
      <xdr:col>10</xdr:col>
      <xdr:colOff>165100</xdr:colOff>
      <xdr:row>61</xdr:row>
      <xdr:rowOff>124460</xdr:rowOff>
    </xdr:to>
    <xdr:sp macro="" textlink="">
      <xdr:nvSpPr>
        <xdr:cNvPr id="197" name="楕円 196"/>
        <xdr:cNvSpPr/>
      </xdr:nvSpPr>
      <xdr:spPr>
        <a:xfrm>
          <a:off x="1968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73660</xdr:rowOff>
    </xdr:from>
    <xdr:to xmlns:xdr="http://schemas.openxmlformats.org/drawingml/2006/spreadsheetDrawing">
      <xdr:col>15</xdr:col>
      <xdr:colOff>50800</xdr:colOff>
      <xdr:row>61</xdr:row>
      <xdr:rowOff>93345</xdr:rowOff>
    </xdr:to>
    <xdr:cxnSp macro="">
      <xdr:nvCxnSpPr>
        <xdr:cNvPr id="198" name="直線コネクタ 197"/>
        <xdr:cNvCxnSpPr/>
      </xdr:nvCxnSpPr>
      <xdr:spPr>
        <a:xfrm>
          <a:off x="2019300" y="105321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3175</xdr:rowOff>
    </xdr:from>
    <xdr:to xmlns:xdr="http://schemas.openxmlformats.org/drawingml/2006/spreadsheetDrawing">
      <xdr:col>6</xdr:col>
      <xdr:colOff>38100</xdr:colOff>
      <xdr:row>61</xdr:row>
      <xdr:rowOff>104775</xdr:rowOff>
    </xdr:to>
    <xdr:sp macro="" textlink="">
      <xdr:nvSpPr>
        <xdr:cNvPr id="199" name="楕円 198"/>
        <xdr:cNvSpPr/>
      </xdr:nvSpPr>
      <xdr:spPr>
        <a:xfrm>
          <a:off x="10795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53975</xdr:rowOff>
    </xdr:from>
    <xdr:to xmlns:xdr="http://schemas.openxmlformats.org/drawingml/2006/spreadsheetDrawing">
      <xdr:col>10</xdr:col>
      <xdr:colOff>114300</xdr:colOff>
      <xdr:row>61</xdr:row>
      <xdr:rowOff>73660</xdr:rowOff>
    </xdr:to>
    <xdr:cxnSp macro="">
      <xdr:nvCxnSpPr>
        <xdr:cNvPr id="200" name="直線コネクタ 199"/>
        <xdr:cNvCxnSpPr/>
      </xdr:nvCxnSpPr>
      <xdr:spPr>
        <a:xfrm>
          <a:off x="1130300" y="105124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140970</xdr:rowOff>
    </xdr:from>
    <xdr:ext cx="405130" cy="259080"/>
    <xdr:sp macro="" textlink="">
      <xdr:nvSpPr>
        <xdr:cNvPr id="201" name="n_1aveValue【橋りょう・トンネル】&#10;有形固定資産減価償却率"/>
        <xdr:cNvSpPr txBox="1"/>
      </xdr:nvSpPr>
      <xdr:spPr>
        <a:xfrm>
          <a:off x="3582035" y="10256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67310</xdr:rowOff>
    </xdr:from>
    <xdr:ext cx="402590" cy="259080"/>
    <xdr:sp macro="" textlink="">
      <xdr:nvSpPr>
        <xdr:cNvPr id="202" name="n_2aveValue【橋りょう・トンネル】&#10;有形固定資産減価償却率"/>
        <xdr:cNvSpPr txBox="1"/>
      </xdr:nvSpPr>
      <xdr:spPr>
        <a:xfrm>
          <a:off x="2705735" y="10182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70485</xdr:rowOff>
    </xdr:from>
    <xdr:ext cx="402590" cy="259080"/>
    <xdr:sp macro="" textlink="">
      <xdr:nvSpPr>
        <xdr:cNvPr id="203" name="n_3aveValue【橋りょう・トンネル】&#10;有形固定資産減価償却率"/>
        <xdr:cNvSpPr txBox="1"/>
      </xdr:nvSpPr>
      <xdr:spPr>
        <a:xfrm>
          <a:off x="1816735" y="101860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47625</xdr:rowOff>
    </xdr:from>
    <xdr:ext cx="402590" cy="259080"/>
    <xdr:sp macro="" textlink="">
      <xdr:nvSpPr>
        <xdr:cNvPr id="204" name="n_4aveValue【橋りょう・トンネル】&#10;有形固定資産減価償却率"/>
        <xdr:cNvSpPr txBox="1"/>
      </xdr:nvSpPr>
      <xdr:spPr>
        <a:xfrm>
          <a:off x="927735" y="10163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156210</xdr:rowOff>
    </xdr:from>
    <xdr:ext cx="405130" cy="256540"/>
    <xdr:sp macro="" textlink="">
      <xdr:nvSpPr>
        <xdr:cNvPr id="205" name="n_1mainValue【橋りょう・トンネル】&#10;有形固定資産減価償却率"/>
        <xdr:cNvSpPr txBox="1"/>
      </xdr:nvSpPr>
      <xdr:spPr>
        <a:xfrm>
          <a:off x="3582035" y="106146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135255</xdr:rowOff>
    </xdr:from>
    <xdr:ext cx="402590" cy="256540"/>
    <xdr:sp macro="" textlink="">
      <xdr:nvSpPr>
        <xdr:cNvPr id="206" name="n_2mainValue【橋りょう・トンネル】&#10;有形固定資産減価償却率"/>
        <xdr:cNvSpPr txBox="1"/>
      </xdr:nvSpPr>
      <xdr:spPr>
        <a:xfrm>
          <a:off x="2705735" y="105937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115570</xdr:rowOff>
    </xdr:from>
    <xdr:ext cx="402590" cy="259080"/>
    <xdr:sp macro="" textlink="">
      <xdr:nvSpPr>
        <xdr:cNvPr id="207" name="n_3mainValue【橋りょう・トンネル】&#10;有形固定資産減価償却率"/>
        <xdr:cNvSpPr txBox="1"/>
      </xdr:nvSpPr>
      <xdr:spPr>
        <a:xfrm>
          <a:off x="1816735" y="10574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95885</xdr:rowOff>
    </xdr:from>
    <xdr:ext cx="402590" cy="259080"/>
    <xdr:sp macro="" textlink="">
      <xdr:nvSpPr>
        <xdr:cNvPr id="208" name="n_4mainValue【橋りょう・トンネル】&#10;有形固定資産減価償却率"/>
        <xdr:cNvSpPr txBox="1"/>
      </xdr:nvSpPr>
      <xdr:spPr>
        <a:xfrm>
          <a:off x="927735" y="10554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7" name="テキスト ボックス 216"/>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9" name="直線コネクタ 218"/>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6380" cy="259080"/>
    <xdr:sp macro="" textlink="">
      <xdr:nvSpPr>
        <xdr:cNvPr id="220" name="テキスト ボックス 219"/>
        <xdr:cNvSpPr txBox="1"/>
      </xdr:nvSpPr>
      <xdr:spPr>
        <a:xfrm>
          <a:off x="6355080" y="1096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21" name="直線コネクタ 220"/>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3090" cy="259080"/>
    <xdr:sp macro="" textlink="">
      <xdr:nvSpPr>
        <xdr:cNvPr id="222" name="テキスト ボックス 221"/>
        <xdr:cNvSpPr txBox="1"/>
      </xdr:nvSpPr>
      <xdr:spPr>
        <a:xfrm>
          <a:off x="6008370" y="1063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3" name="直線コネクタ 222"/>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3090" cy="256540"/>
    <xdr:sp macro="" textlink="">
      <xdr:nvSpPr>
        <xdr:cNvPr id="224" name="テキスト ボックス 223"/>
        <xdr:cNvSpPr txBox="1"/>
      </xdr:nvSpPr>
      <xdr:spPr>
        <a:xfrm>
          <a:off x="6008370" y="1030795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5" name="直線コネクタ 224"/>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3090" cy="259080"/>
    <xdr:sp macro="" textlink="">
      <xdr:nvSpPr>
        <xdr:cNvPr id="226" name="テキスト ボックス 225"/>
        <xdr:cNvSpPr txBox="1"/>
      </xdr:nvSpPr>
      <xdr:spPr>
        <a:xfrm>
          <a:off x="6008370" y="99815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7" name="直線コネクタ 226"/>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53975</xdr:rowOff>
    </xdr:from>
    <xdr:ext cx="593090" cy="256540"/>
    <xdr:sp macro="" textlink="">
      <xdr:nvSpPr>
        <xdr:cNvPr id="228" name="テキスト ボックス 227"/>
        <xdr:cNvSpPr txBox="1"/>
      </xdr:nvSpPr>
      <xdr:spPr>
        <a:xfrm>
          <a:off x="6008370" y="965517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9" name="直線コネクタ 228"/>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3260" cy="259080"/>
    <xdr:sp macro="" textlink="">
      <xdr:nvSpPr>
        <xdr:cNvPr id="230" name="テキスト ボックス 229"/>
        <xdr:cNvSpPr txBox="1"/>
      </xdr:nvSpPr>
      <xdr:spPr>
        <a:xfrm>
          <a:off x="5918200" y="9328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32" name="テキスト ボックス 231"/>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136525</xdr:rowOff>
    </xdr:from>
    <xdr:to xmlns:xdr="http://schemas.openxmlformats.org/drawingml/2006/spreadsheetDrawing">
      <xdr:col>54</xdr:col>
      <xdr:colOff>189865</xdr:colOff>
      <xdr:row>64</xdr:row>
      <xdr:rowOff>116205</xdr:rowOff>
    </xdr:to>
    <xdr:cxnSp macro="">
      <xdr:nvCxnSpPr>
        <xdr:cNvPr id="234" name="直線コネクタ 233"/>
        <xdr:cNvCxnSpPr/>
      </xdr:nvCxnSpPr>
      <xdr:spPr>
        <a:xfrm flipV="1">
          <a:off x="10476865" y="9566275"/>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120650</xdr:rowOff>
    </xdr:from>
    <xdr:ext cx="469900" cy="256540"/>
    <xdr:sp macro="" textlink="">
      <xdr:nvSpPr>
        <xdr:cNvPr id="235" name="【橋りょう・トンネル】&#10;一人当たり有形固定資産（償却資産）額最小値テキスト"/>
        <xdr:cNvSpPr txBox="1"/>
      </xdr:nvSpPr>
      <xdr:spPr>
        <a:xfrm>
          <a:off x="10515600" y="11093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116205</xdr:rowOff>
    </xdr:from>
    <xdr:to xmlns:xdr="http://schemas.openxmlformats.org/drawingml/2006/spreadsheetDrawing">
      <xdr:col>55</xdr:col>
      <xdr:colOff>88900</xdr:colOff>
      <xdr:row>64</xdr:row>
      <xdr:rowOff>116205</xdr:rowOff>
    </xdr:to>
    <xdr:cxnSp macro="">
      <xdr:nvCxnSpPr>
        <xdr:cNvPr id="236" name="直線コネクタ 235"/>
        <xdr:cNvCxnSpPr/>
      </xdr:nvCxnSpPr>
      <xdr:spPr>
        <a:xfrm>
          <a:off x="10388600" y="1108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83185</xdr:rowOff>
    </xdr:from>
    <xdr:ext cx="598805" cy="259080"/>
    <xdr:sp macro="" textlink="">
      <xdr:nvSpPr>
        <xdr:cNvPr id="237" name="【橋りょう・トンネル】&#10;一人当たり有形固定資産（償却資産）額最大値テキスト"/>
        <xdr:cNvSpPr txBox="1"/>
      </xdr:nvSpPr>
      <xdr:spPr>
        <a:xfrm>
          <a:off x="10515600" y="9341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136525</xdr:rowOff>
    </xdr:from>
    <xdr:to xmlns:xdr="http://schemas.openxmlformats.org/drawingml/2006/spreadsheetDrawing">
      <xdr:col>55</xdr:col>
      <xdr:colOff>88900</xdr:colOff>
      <xdr:row>55</xdr:row>
      <xdr:rowOff>136525</xdr:rowOff>
    </xdr:to>
    <xdr:cxnSp macro="">
      <xdr:nvCxnSpPr>
        <xdr:cNvPr id="238" name="直線コネクタ 237"/>
        <xdr:cNvCxnSpPr/>
      </xdr:nvCxnSpPr>
      <xdr:spPr>
        <a:xfrm>
          <a:off x="10388600" y="956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81280</xdr:rowOff>
    </xdr:from>
    <xdr:ext cx="598805" cy="259080"/>
    <xdr:sp macro="" textlink="">
      <xdr:nvSpPr>
        <xdr:cNvPr id="239" name="【橋りょう・トンネル】&#10;一人当たり有形固定資産（償却資産）額平均値テキスト"/>
        <xdr:cNvSpPr txBox="1"/>
      </xdr:nvSpPr>
      <xdr:spPr>
        <a:xfrm>
          <a:off x="10515600" y="10539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102870</xdr:rowOff>
    </xdr:from>
    <xdr:to xmlns:xdr="http://schemas.openxmlformats.org/drawingml/2006/spreadsheetDrawing">
      <xdr:col>55</xdr:col>
      <xdr:colOff>50800</xdr:colOff>
      <xdr:row>62</xdr:row>
      <xdr:rowOff>33020</xdr:rowOff>
    </xdr:to>
    <xdr:sp macro="" textlink="">
      <xdr:nvSpPr>
        <xdr:cNvPr id="240" name="フローチャート: 判断 239"/>
        <xdr:cNvSpPr/>
      </xdr:nvSpPr>
      <xdr:spPr>
        <a:xfrm>
          <a:off x="10426700" y="10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153670</xdr:rowOff>
    </xdr:from>
    <xdr:to xmlns:xdr="http://schemas.openxmlformats.org/drawingml/2006/spreadsheetDrawing">
      <xdr:col>50</xdr:col>
      <xdr:colOff>165100</xdr:colOff>
      <xdr:row>62</xdr:row>
      <xdr:rowOff>83820</xdr:rowOff>
    </xdr:to>
    <xdr:sp macro="" textlink="">
      <xdr:nvSpPr>
        <xdr:cNvPr id="241" name="フローチャート: 判断 240"/>
        <xdr:cNvSpPr/>
      </xdr:nvSpPr>
      <xdr:spPr>
        <a:xfrm>
          <a:off x="95885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25400</xdr:rowOff>
    </xdr:from>
    <xdr:to xmlns:xdr="http://schemas.openxmlformats.org/drawingml/2006/spreadsheetDrawing">
      <xdr:col>46</xdr:col>
      <xdr:colOff>38100</xdr:colOff>
      <xdr:row>62</xdr:row>
      <xdr:rowOff>127000</xdr:rowOff>
    </xdr:to>
    <xdr:sp macro="" textlink="">
      <xdr:nvSpPr>
        <xdr:cNvPr id="242" name="フローチャート: 判断 241"/>
        <xdr:cNvSpPr/>
      </xdr:nvSpPr>
      <xdr:spPr>
        <a:xfrm>
          <a:off x="8699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48895</xdr:rowOff>
    </xdr:from>
    <xdr:to xmlns:xdr="http://schemas.openxmlformats.org/drawingml/2006/spreadsheetDrawing">
      <xdr:col>41</xdr:col>
      <xdr:colOff>101600</xdr:colOff>
      <xdr:row>62</xdr:row>
      <xdr:rowOff>150495</xdr:rowOff>
    </xdr:to>
    <xdr:sp macro="" textlink="">
      <xdr:nvSpPr>
        <xdr:cNvPr id="243" name="フローチャート: 判断 242"/>
        <xdr:cNvSpPr/>
      </xdr:nvSpPr>
      <xdr:spPr>
        <a:xfrm>
          <a:off x="7810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44450</xdr:rowOff>
    </xdr:from>
    <xdr:to xmlns:xdr="http://schemas.openxmlformats.org/drawingml/2006/spreadsheetDrawing">
      <xdr:col>36</xdr:col>
      <xdr:colOff>165100</xdr:colOff>
      <xdr:row>62</xdr:row>
      <xdr:rowOff>146050</xdr:rowOff>
    </xdr:to>
    <xdr:sp macro="" textlink="">
      <xdr:nvSpPr>
        <xdr:cNvPr id="244" name="フローチャート: 判断 243"/>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5" name="テキスト ボックス 244"/>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6" name="テキスト ボックス 245"/>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7" name="テキスト ボックス 246"/>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8" name="テキスト ボックス 247"/>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9" name="テキスト ボックス 248"/>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70485</xdr:rowOff>
    </xdr:from>
    <xdr:to xmlns:xdr="http://schemas.openxmlformats.org/drawingml/2006/spreadsheetDrawing">
      <xdr:col>55</xdr:col>
      <xdr:colOff>50800</xdr:colOff>
      <xdr:row>62</xdr:row>
      <xdr:rowOff>635</xdr:rowOff>
    </xdr:to>
    <xdr:sp macro="" textlink="">
      <xdr:nvSpPr>
        <xdr:cNvPr id="250" name="楕円 249"/>
        <xdr:cNvSpPr/>
      </xdr:nvSpPr>
      <xdr:spPr>
        <a:xfrm>
          <a:off x="10426700" y="105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93345</xdr:rowOff>
    </xdr:from>
    <xdr:ext cx="598805" cy="259080"/>
    <xdr:sp macro="" textlink="">
      <xdr:nvSpPr>
        <xdr:cNvPr id="251" name="【橋りょう・トンネル】&#10;一人当たり有形固定資産（償却資産）額該当値テキスト"/>
        <xdr:cNvSpPr txBox="1"/>
      </xdr:nvSpPr>
      <xdr:spPr>
        <a:xfrm>
          <a:off x="10515600" y="10380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74930</xdr:rowOff>
    </xdr:from>
    <xdr:to xmlns:xdr="http://schemas.openxmlformats.org/drawingml/2006/spreadsheetDrawing">
      <xdr:col>50</xdr:col>
      <xdr:colOff>165100</xdr:colOff>
      <xdr:row>62</xdr:row>
      <xdr:rowOff>4445</xdr:rowOff>
    </xdr:to>
    <xdr:sp macro="" textlink="">
      <xdr:nvSpPr>
        <xdr:cNvPr id="252" name="楕円 251"/>
        <xdr:cNvSpPr/>
      </xdr:nvSpPr>
      <xdr:spPr>
        <a:xfrm>
          <a:off x="9588500" y="10533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121285</xdr:rowOff>
    </xdr:from>
    <xdr:to xmlns:xdr="http://schemas.openxmlformats.org/drawingml/2006/spreadsheetDrawing">
      <xdr:col>55</xdr:col>
      <xdr:colOff>0</xdr:colOff>
      <xdr:row>61</xdr:row>
      <xdr:rowOff>125095</xdr:rowOff>
    </xdr:to>
    <xdr:cxnSp macro="">
      <xdr:nvCxnSpPr>
        <xdr:cNvPr id="253" name="直線コネクタ 252"/>
        <xdr:cNvCxnSpPr/>
      </xdr:nvCxnSpPr>
      <xdr:spPr>
        <a:xfrm flipV="1">
          <a:off x="9639300" y="1057973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72390</xdr:rowOff>
    </xdr:from>
    <xdr:to xmlns:xdr="http://schemas.openxmlformats.org/drawingml/2006/spreadsheetDrawing">
      <xdr:col>46</xdr:col>
      <xdr:colOff>38100</xdr:colOff>
      <xdr:row>62</xdr:row>
      <xdr:rowOff>2540</xdr:rowOff>
    </xdr:to>
    <xdr:sp macro="" textlink="">
      <xdr:nvSpPr>
        <xdr:cNvPr id="254" name="楕円 253"/>
        <xdr:cNvSpPr/>
      </xdr:nvSpPr>
      <xdr:spPr>
        <a:xfrm>
          <a:off x="86995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123190</xdr:rowOff>
    </xdr:from>
    <xdr:to xmlns:xdr="http://schemas.openxmlformats.org/drawingml/2006/spreadsheetDrawing">
      <xdr:col>50</xdr:col>
      <xdr:colOff>114300</xdr:colOff>
      <xdr:row>61</xdr:row>
      <xdr:rowOff>125095</xdr:rowOff>
    </xdr:to>
    <xdr:cxnSp macro="">
      <xdr:nvCxnSpPr>
        <xdr:cNvPr id="255" name="直線コネクタ 254"/>
        <xdr:cNvCxnSpPr/>
      </xdr:nvCxnSpPr>
      <xdr:spPr>
        <a:xfrm>
          <a:off x="8750300" y="105816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74930</xdr:rowOff>
    </xdr:from>
    <xdr:to xmlns:xdr="http://schemas.openxmlformats.org/drawingml/2006/spreadsheetDrawing">
      <xdr:col>41</xdr:col>
      <xdr:colOff>101600</xdr:colOff>
      <xdr:row>62</xdr:row>
      <xdr:rowOff>4445</xdr:rowOff>
    </xdr:to>
    <xdr:sp macro="" textlink="">
      <xdr:nvSpPr>
        <xdr:cNvPr id="256" name="楕円 255"/>
        <xdr:cNvSpPr/>
      </xdr:nvSpPr>
      <xdr:spPr>
        <a:xfrm>
          <a:off x="7810500" y="10533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123190</xdr:rowOff>
    </xdr:from>
    <xdr:to xmlns:xdr="http://schemas.openxmlformats.org/drawingml/2006/spreadsheetDrawing">
      <xdr:col>45</xdr:col>
      <xdr:colOff>177800</xdr:colOff>
      <xdr:row>61</xdr:row>
      <xdr:rowOff>125095</xdr:rowOff>
    </xdr:to>
    <xdr:cxnSp macro="">
      <xdr:nvCxnSpPr>
        <xdr:cNvPr id="257" name="直線コネクタ 256"/>
        <xdr:cNvCxnSpPr/>
      </xdr:nvCxnSpPr>
      <xdr:spPr>
        <a:xfrm flipV="1">
          <a:off x="7861300" y="105816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76200</xdr:rowOff>
    </xdr:from>
    <xdr:to xmlns:xdr="http://schemas.openxmlformats.org/drawingml/2006/spreadsheetDrawing">
      <xdr:col>36</xdr:col>
      <xdr:colOff>165100</xdr:colOff>
      <xdr:row>62</xdr:row>
      <xdr:rowOff>6350</xdr:rowOff>
    </xdr:to>
    <xdr:sp macro="" textlink="">
      <xdr:nvSpPr>
        <xdr:cNvPr id="258" name="楕円 257"/>
        <xdr:cNvSpPr/>
      </xdr:nvSpPr>
      <xdr:spPr>
        <a:xfrm>
          <a:off x="6921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125095</xdr:rowOff>
    </xdr:from>
    <xdr:to xmlns:xdr="http://schemas.openxmlformats.org/drawingml/2006/spreadsheetDrawing">
      <xdr:col>41</xdr:col>
      <xdr:colOff>50800</xdr:colOff>
      <xdr:row>61</xdr:row>
      <xdr:rowOff>127000</xdr:rowOff>
    </xdr:to>
    <xdr:cxnSp macro="">
      <xdr:nvCxnSpPr>
        <xdr:cNvPr id="259" name="直線コネクタ 258"/>
        <xdr:cNvCxnSpPr/>
      </xdr:nvCxnSpPr>
      <xdr:spPr>
        <a:xfrm flipV="1">
          <a:off x="6972300" y="105835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74930</xdr:rowOff>
    </xdr:from>
    <xdr:ext cx="596265" cy="256540"/>
    <xdr:sp macro="" textlink="">
      <xdr:nvSpPr>
        <xdr:cNvPr id="260" name="n_1aveValue【橋りょう・トンネル】&#10;一人当たり有形固定資産（償却資産）額"/>
        <xdr:cNvSpPr txBox="1"/>
      </xdr:nvSpPr>
      <xdr:spPr>
        <a:xfrm>
          <a:off x="9326880" y="107048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118110</xdr:rowOff>
    </xdr:from>
    <xdr:ext cx="596265" cy="259080"/>
    <xdr:sp macro="" textlink="">
      <xdr:nvSpPr>
        <xdr:cNvPr id="261" name="n_2aveValue【橋りょう・トンネル】&#10;一人当たり有形固定資産（償却資産）額"/>
        <xdr:cNvSpPr txBox="1"/>
      </xdr:nvSpPr>
      <xdr:spPr>
        <a:xfrm>
          <a:off x="8450580" y="107480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141605</xdr:rowOff>
    </xdr:from>
    <xdr:ext cx="596265" cy="259080"/>
    <xdr:sp macro="" textlink="">
      <xdr:nvSpPr>
        <xdr:cNvPr id="262" name="n_3aveValue【橋りょう・トンネル】&#10;一人当たり有形固定資産（償却資産）額"/>
        <xdr:cNvSpPr txBox="1"/>
      </xdr:nvSpPr>
      <xdr:spPr>
        <a:xfrm>
          <a:off x="7561580" y="107715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137160</xdr:rowOff>
    </xdr:from>
    <xdr:ext cx="596265" cy="259080"/>
    <xdr:sp macro="" textlink="">
      <xdr:nvSpPr>
        <xdr:cNvPr id="263" name="n_4aveValue【橋りょう・トンネル】&#10;一人当たり有形固定資産（償却資産）額"/>
        <xdr:cNvSpPr txBox="1"/>
      </xdr:nvSpPr>
      <xdr:spPr>
        <a:xfrm>
          <a:off x="6672580" y="107670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60</xdr:row>
      <xdr:rowOff>20955</xdr:rowOff>
    </xdr:from>
    <xdr:ext cx="596265" cy="256540"/>
    <xdr:sp macro="" textlink="">
      <xdr:nvSpPr>
        <xdr:cNvPr id="264" name="n_1mainValue【橋りょう・トンネル】&#10;一人当たり有形固定資産（償却資産）額"/>
        <xdr:cNvSpPr txBox="1"/>
      </xdr:nvSpPr>
      <xdr:spPr>
        <a:xfrm>
          <a:off x="9326880" y="103079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19050</xdr:rowOff>
    </xdr:from>
    <xdr:ext cx="596265" cy="256540"/>
    <xdr:sp macro="" textlink="">
      <xdr:nvSpPr>
        <xdr:cNvPr id="265" name="n_2mainValue【橋りょう・トンネル】&#10;一人当たり有形固定資産（償却資産）額"/>
        <xdr:cNvSpPr txBox="1"/>
      </xdr:nvSpPr>
      <xdr:spPr>
        <a:xfrm>
          <a:off x="8450580" y="103060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20955</xdr:rowOff>
    </xdr:from>
    <xdr:ext cx="596265" cy="256540"/>
    <xdr:sp macro="" textlink="">
      <xdr:nvSpPr>
        <xdr:cNvPr id="266" name="n_3mainValue【橋りょう・トンネル】&#10;一人当たり有形固定資産（償却資産）額"/>
        <xdr:cNvSpPr txBox="1"/>
      </xdr:nvSpPr>
      <xdr:spPr>
        <a:xfrm>
          <a:off x="7561580" y="103079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22860</xdr:rowOff>
    </xdr:from>
    <xdr:ext cx="596265" cy="259080"/>
    <xdr:sp macro="" textlink="">
      <xdr:nvSpPr>
        <xdr:cNvPr id="267" name="n_4mainValue【橋りょう・トンネル】&#10;一人当たり有形固定資産（償却資産）額"/>
        <xdr:cNvSpPr txBox="1"/>
      </xdr:nvSpPr>
      <xdr:spPr>
        <a:xfrm>
          <a:off x="6672580" y="103098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6" name="テキスト ボックス 275"/>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7" name="直線コネクタ 27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8" name="テキスト ボックス 277"/>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9" name="直線コネクタ 27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6540"/>
    <xdr:sp macro="" textlink="">
      <xdr:nvSpPr>
        <xdr:cNvPr id="280" name="テキスト ボックス 279"/>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81" name="直線コネクタ 28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82" name="テキスト ボックス 28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3" name="直線コネクタ 28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4" name="テキスト ボックス 28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5" name="直線コネクタ 28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86" name="テキスト ボックス 285"/>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7" name="直線コネクタ 28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8" name="テキスト ボックス 28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6550" cy="259080"/>
    <xdr:sp macro="" textlink="">
      <xdr:nvSpPr>
        <xdr:cNvPr id="290" name="テキスト ボックス 289"/>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116205</xdr:rowOff>
    </xdr:from>
    <xdr:to xmlns:xdr="http://schemas.openxmlformats.org/drawingml/2006/spreadsheetDrawing">
      <xdr:col>24</xdr:col>
      <xdr:colOff>62865</xdr:colOff>
      <xdr:row>86</xdr:row>
      <xdr:rowOff>74930</xdr:rowOff>
    </xdr:to>
    <xdr:cxnSp macro="">
      <xdr:nvCxnSpPr>
        <xdr:cNvPr id="292" name="直線コネクタ 291"/>
        <xdr:cNvCxnSpPr/>
      </xdr:nvCxnSpPr>
      <xdr:spPr>
        <a:xfrm flipV="1">
          <a:off x="4634865" y="1331785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78105</xdr:rowOff>
    </xdr:from>
    <xdr:ext cx="405130" cy="256540"/>
    <xdr:sp macro="" textlink="">
      <xdr:nvSpPr>
        <xdr:cNvPr id="293" name="【公営住宅】&#10;有形固定資産減価償却率最小値テキスト"/>
        <xdr:cNvSpPr txBox="1"/>
      </xdr:nvSpPr>
      <xdr:spPr>
        <a:xfrm>
          <a:off x="4673600" y="148228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74930</xdr:rowOff>
    </xdr:from>
    <xdr:to xmlns:xdr="http://schemas.openxmlformats.org/drawingml/2006/spreadsheetDrawing">
      <xdr:col>24</xdr:col>
      <xdr:colOff>152400</xdr:colOff>
      <xdr:row>86</xdr:row>
      <xdr:rowOff>74930</xdr:rowOff>
    </xdr:to>
    <xdr:cxnSp macro="">
      <xdr:nvCxnSpPr>
        <xdr:cNvPr id="294" name="直線コネクタ 293"/>
        <xdr:cNvCxnSpPr/>
      </xdr:nvCxnSpPr>
      <xdr:spPr>
        <a:xfrm>
          <a:off x="4546600" y="1481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63500</xdr:rowOff>
    </xdr:from>
    <xdr:ext cx="405130" cy="256540"/>
    <xdr:sp macro="" textlink="">
      <xdr:nvSpPr>
        <xdr:cNvPr id="295" name="【公営住宅】&#10;有形固定資産減価償却率最大値テキスト"/>
        <xdr:cNvSpPr txBox="1"/>
      </xdr:nvSpPr>
      <xdr:spPr>
        <a:xfrm>
          <a:off x="4673600" y="130937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116205</xdr:rowOff>
    </xdr:from>
    <xdr:to xmlns:xdr="http://schemas.openxmlformats.org/drawingml/2006/spreadsheetDrawing">
      <xdr:col>24</xdr:col>
      <xdr:colOff>152400</xdr:colOff>
      <xdr:row>77</xdr:row>
      <xdr:rowOff>116205</xdr:rowOff>
    </xdr:to>
    <xdr:cxnSp macro="">
      <xdr:nvCxnSpPr>
        <xdr:cNvPr id="296" name="直線コネクタ 295"/>
        <xdr:cNvCxnSpPr/>
      </xdr:nvCxnSpPr>
      <xdr:spPr>
        <a:xfrm>
          <a:off x="4546600" y="1331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86360</xdr:rowOff>
    </xdr:from>
    <xdr:ext cx="405130" cy="256540"/>
    <xdr:sp macro="" textlink="">
      <xdr:nvSpPr>
        <xdr:cNvPr id="297" name="【公営住宅】&#10;有形固定資産減価償却率平均値テキスト"/>
        <xdr:cNvSpPr txBox="1"/>
      </xdr:nvSpPr>
      <xdr:spPr>
        <a:xfrm>
          <a:off x="4673600" y="139738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63500</xdr:rowOff>
    </xdr:from>
    <xdr:to xmlns:xdr="http://schemas.openxmlformats.org/drawingml/2006/spreadsheetDrawing">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29210</xdr:rowOff>
    </xdr:from>
    <xdr:to xmlns:xdr="http://schemas.openxmlformats.org/drawingml/2006/spreadsheetDrawing">
      <xdr:col>20</xdr:col>
      <xdr:colOff>38100</xdr:colOff>
      <xdr:row>82</xdr:row>
      <xdr:rowOff>130810</xdr:rowOff>
    </xdr:to>
    <xdr:sp macro="" textlink="">
      <xdr:nvSpPr>
        <xdr:cNvPr id="299" name="フローチャート: 判断 298"/>
        <xdr:cNvSpPr/>
      </xdr:nvSpPr>
      <xdr:spPr>
        <a:xfrm>
          <a:off x="3746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63500</xdr:rowOff>
    </xdr:from>
    <xdr:to xmlns:xdr="http://schemas.openxmlformats.org/drawingml/2006/spreadsheetDrawing">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21590</xdr:rowOff>
    </xdr:from>
    <xdr:to xmlns:xdr="http://schemas.openxmlformats.org/drawingml/2006/spreadsheetDrawing">
      <xdr:col>10</xdr:col>
      <xdr:colOff>165100</xdr:colOff>
      <xdr:row>82</xdr:row>
      <xdr:rowOff>123190</xdr:rowOff>
    </xdr:to>
    <xdr:sp macro="" textlink="">
      <xdr:nvSpPr>
        <xdr:cNvPr id="301" name="フローチャート: 判断 300"/>
        <xdr:cNvSpPr/>
      </xdr:nvSpPr>
      <xdr:spPr>
        <a:xfrm>
          <a:off x="1968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6350</xdr:rowOff>
    </xdr:from>
    <xdr:to xmlns:xdr="http://schemas.openxmlformats.org/drawingml/2006/spreadsheetDrawing">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92075</xdr:rowOff>
    </xdr:from>
    <xdr:to xmlns:xdr="http://schemas.openxmlformats.org/drawingml/2006/spreadsheetDrawing">
      <xdr:col>24</xdr:col>
      <xdr:colOff>114300</xdr:colOff>
      <xdr:row>83</xdr:row>
      <xdr:rowOff>22225</xdr:rowOff>
    </xdr:to>
    <xdr:sp macro="" textlink="">
      <xdr:nvSpPr>
        <xdr:cNvPr id="308" name="楕円 307"/>
        <xdr:cNvSpPr/>
      </xdr:nvSpPr>
      <xdr:spPr>
        <a:xfrm>
          <a:off x="4584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70485</xdr:rowOff>
    </xdr:from>
    <xdr:ext cx="405130" cy="259080"/>
    <xdr:sp macro="" textlink="">
      <xdr:nvSpPr>
        <xdr:cNvPr id="309" name="【公営住宅】&#10;有形固定資産減価償却率該当値テキスト"/>
        <xdr:cNvSpPr txBox="1"/>
      </xdr:nvSpPr>
      <xdr:spPr>
        <a:xfrm>
          <a:off x="4673600" y="14129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61595</xdr:rowOff>
    </xdr:from>
    <xdr:to xmlns:xdr="http://schemas.openxmlformats.org/drawingml/2006/spreadsheetDrawing">
      <xdr:col>20</xdr:col>
      <xdr:colOff>38100</xdr:colOff>
      <xdr:row>82</xdr:row>
      <xdr:rowOff>163195</xdr:rowOff>
    </xdr:to>
    <xdr:sp macro="" textlink="">
      <xdr:nvSpPr>
        <xdr:cNvPr id="310" name="楕円 309"/>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112395</xdr:rowOff>
    </xdr:from>
    <xdr:to xmlns:xdr="http://schemas.openxmlformats.org/drawingml/2006/spreadsheetDrawing">
      <xdr:col>24</xdr:col>
      <xdr:colOff>63500</xdr:colOff>
      <xdr:row>82</xdr:row>
      <xdr:rowOff>143510</xdr:rowOff>
    </xdr:to>
    <xdr:cxnSp macro="">
      <xdr:nvCxnSpPr>
        <xdr:cNvPr id="311" name="直線コネクタ 310"/>
        <xdr:cNvCxnSpPr/>
      </xdr:nvCxnSpPr>
      <xdr:spPr>
        <a:xfrm>
          <a:off x="3797300" y="1417129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25400</xdr:rowOff>
    </xdr:from>
    <xdr:to xmlns:xdr="http://schemas.openxmlformats.org/drawingml/2006/spreadsheetDrawing">
      <xdr:col>15</xdr:col>
      <xdr:colOff>101600</xdr:colOff>
      <xdr:row>82</xdr:row>
      <xdr:rowOff>127000</xdr:rowOff>
    </xdr:to>
    <xdr:sp macro="" textlink="">
      <xdr:nvSpPr>
        <xdr:cNvPr id="312" name="楕円 311"/>
        <xdr:cNvSpPr/>
      </xdr:nvSpPr>
      <xdr:spPr>
        <a:xfrm>
          <a:off x="2857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76200</xdr:rowOff>
    </xdr:from>
    <xdr:to xmlns:xdr="http://schemas.openxmlformats.org/drawingml/2006/spreadsheetDrawing">
      <xdr:col>19</xdr:col>
      <xdr:colOff>177800</xdr:colOff>
      <xdr:row>82</xdr:row>
      <xdr:rowOff>112395</xdr:rowOff>
    </xdr:to>
    <xdr:cxnSp macro="">
      <xdr:nvCxnSpPr>
        <xdr:cNvPr id="313" name="直線コネクタ 312"/>
        <xdr:cNvCxnSpPr/>
      </xdr:nvCxnSpPr>
      <xdr:spPr>
        <a:xfrm>
          <a:off x="2908300" y="141351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156845</xdr:rowOff>
    </xdr:from>
    <xdr:to xmlns:xdr="http://schemas.openxmlformats.org/drawingml/2006/spreadsheetDrawing">
      <xdr:col>10</xdr:col>
      <xdr:colOff>165100</xdr:colOff>
      <xdr:row>82</xdr:row>
      <xdr:rowOff>86995</xdr:rowOff>
    </xdr:to>
    <xdr:sp macro="" textlink="">
      <xdr:nvSpPr>
        <xdr:cNvPr id="314" name="楕円 313"/>
        <xdr:cNvSpPr/>
      </xdr:nvSpPr>
      <xdr:spPr>
        <a:xfrm>
          <a:off x="1968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36195</xdr:rowOff>
    </xdr:from>
    <xdr:to xmlns:xdr="http://schemas.openxmlformats.org/drawingml/2006/spreadsheetDrawing">
      <xdr:col>15</xdr:col>
      <xdr:colOff>50800</xdr:colOff>
      <xdr:row>82</xdr:row>
      <xdr:rowOff>76200</xdr:rowOff>
    </xdr:to>
    <xdr:cxnSp macro="">
      <xdr:nvCxnSpPr>
        <xdr:cNvPr id="315" name="直線コネクタ 314"/>
        <xdr:cNvCxnSpPr/>
      </xdr:nvCxnSpPr>
      <xdr:spPr>
        <a:xfrm>
          <a:off x="2019300" y="140950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120650</xdr:rowOff>
    </xdr:from>
    <xdr:to xmlns:xdr="http://schemas.openxmlformats.org/drawingml/2006/spreadsheetDrawing">
      <xdr:col>6</xdr:col>
      <xdr:colOff>38100</xdr:colOff>
      <xdr:row>82</xdr:row>
      <xdr:rowOff>50800</xdr:rowOff>
    </xdr:to>
    <xdr:sp macro="" textlink="">
      <xdr:nvSpPr>
        <xdr:cNvPr id="316" name="楕円 315"/>
        <xdr:cNvSpPr/>
      </xdr:nvSpPr>
      <xdr:spPr>
        <a:xfrm>
          <a:off x="1079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0</xdr:rowOff>
    </xdr:from>
    <xdr:to xmlns:xdr="http://schemas.openxmlformats.org/drawingml/2006/spreadsheetDrawing">
      <xdr:col>10</xdr:col>
      <xdr:colOff>114300</xdr:colOff>
      <xdr:row>82</xdr:row>
      <xdr:rowOff>36195</xdr:rowOff>
    </xdr:to>
    <xdr:cxnSp macro="">
      <xdr:nvCxnSpPr>
        <xdr:cNvPr id="317" name="直線コネクタ 316"/>
        <xdr:cNvCxnSpPr/>
      </xdr:nvCxnSpPr>
      <xdr:spPr>
        <a:xfrm>
          <a:off x="1130300" y="140589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147320</xdr:rowOff>
    </xdr:from>
    <xdr:ext cx="405130" cy="259080"/>
    <xdr:sp macro="" textlink="">
      <xdr:nvSpPr>
        <xdr:cNvPr id="318" name="n_1aveValue【公営住宅】&#10;有形固定資産減価償却率"/>
        <xdr:cNvSpPr txBox="1"/>
      </xdr:nvSpPr>
      <xdr:spPr>
        <a:xfrm>
          <a:off x="3582035" y="13863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156210</xdr:rowOff>
    </xdr:from>
    <xdr:ext cx="402590" cy="256540"/>
    <xdr:sp macro="" textlink="">
      <xdr:nvSpPr>
        <xdr:cNvPr id="319" name="n_2aveValue【公営住宅】&#10;有形固定資産減価償却率"/>
        <xdr:cNvSpPr txBox="1"/>
      </xdr:nvSpPr>
      <xdr:spPr>
        <a:xfrm>
          <a:off x="2705735" y="142151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114300</xdr:rowOff>
    </xdr:from>
    <xdr:ext cx="402590" cy="259080"/>
    <xdr:sp macro="" textlink="">
      <xdr:nvSpPr>
        <xdr:cNvPr id="320" name="n_3aveValue【公営住宅】&#10;有形固定資産減価償却率"/>
        <xdr:cNvSpPr txBox="1"/>
      </xdr:nvSpPr>
      <xdr:spPr>
        <a:xfrm>
          <a:off x="1816735" y="14173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99060</xdr:rowOff>
    </xdr:from>
    <xdr:ext cx="402590" cy="256540"/>
    <xdr:sp macro="" textlink="">
      <xdr:nvSpPr>
        <xdr:cNvPr id="321" name="n_4aveValue【公営住宅】&#10;有形固定資産減価償却率"/>
        <xdr:cNvSpPr txBox="1"/>
      </xdr:nvSpPr>
      <xdr:spPr>
        <a:xfrm>
          <a:off x="927735" y="14157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154940</xdr:rowOff>
    </xdr:from>
    <xdr:ext cx="405130" cy="256540"/>
    <xdr:sp macro="" textlink="">
      <xdr:nvSpPr>
        <xdr:cNvPr id="322" name="n_1mainValue【公営住宅】&#10;有形固定資産減価償却率"/>
        <xdr:cNvSpPr txBox="1"/>
      </xdr:nvSpPr>
      <xdr:spPr>
        <a:xfrm>
          <a:off x="3582035" y="142138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143510</xdr:rowOff>
    </xdr:from>
    <xdr:ext cx="402590" cy="256540"/>
    <xdr:sp macro="" textlink="">
      <xdr:nvSpPr>
        <xdr:cNvPr id="323" name="n_2mainValue【公営住宅】&#10;有形固定資産減価償却率"/>
        <xdr:cNvSpPr txBox="1"/>
      </xdr:nvSpPr>
      <xdr:spPr>
        <a:xfrm>
          <a:off x="2705735" y="138595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103505</xdr:rowOff>
    </xdr:from>
    <xdr:ext cx="402590" cy="259080"/>
    <xdr:sp macro="" textlink="">
      <xdr:nvSpPr>
        <xdr:cNvPr id="324" name="n_3mainValue【公営住宅】&#10;有形固定資産減価償却率"/>
        <xdr:cNvSpPr txBox="1"/>
      </xdr:nvSpPr>
      <xdr:spPr>
        <a:xfrm>
          <a:off x="1816735" y="13819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67310</xdr:rowOff>
    </xdr:from>
    <xdr:ext cx="402590" cy="259080"/>
    <xdr:sp macro="" textlink="">
      <xdr:nvSpPr>
        <xdr:cNvPr id="325" name="n_4mainValue【公営住宅】&#10;有形固定資産減価償却率"/>
        <xdr:cNvSpPr txBox="1"/>
      </xdr:nvSpPr>
      <xdr:spPr>
        <a:xfrm>
          <a:off x="927735" y="13783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34" name="テキスト ボックス 333"/>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6" name="直線コネクタ 33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337" name="テキスト ボックス 336"/>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8" name="直線コネクタ 33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339" name="テキスト ボックス 338"/>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40" name="直線コネクタ 33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41" name="テキスト ボックス 340"/>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2" name="直線コネクタ 34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343" name="テキスト ボックス 342"/>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4" name="直線コネクタ 34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345" name="テキスト ボックス 344"/>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6" name="直線コネクタ 3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47" name="テキスト ボックス 346"/>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132080</xdr:rowOff>
    </xdr:from>
    <xdr:to xmlns:xdr="http://schemas.openxmlformats.org/drawingml/2006/spreadsheetDrawing">
      <xdr:col>54</xdr:col>
      <xdr:colOff>189865</xdr:colOff>
      <xdr:row>86</xdr:row>
      <xdr:rowOff>82550</xdr:rowOff>
    </xdr:to>
    <xdr:cxnSp macro="">
      <xdr:nvCxnSpPr>
        <xdr:cNvPr id="349" name="直線コネクタ 348"/>
        <xdr:cNvCxnSpPr/>
      </xdr:nvCxnSpPr>
      <xdr:spPr>
        <a:xfrm flipV="1">
          <a:off x="10476865" y="1333373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86360</xdr:rowOff>
    </xdr:from>
    <xdr:ext cx="469900" cy="256540"/>
    <xdr:sp macro="" textlink="">
      <xdr:nvSpPr>
        <xdr:cNvPr id="350" name="【公営住宅】&#10;一人当たり面積最小値テキスト"/>
        <xdr:cNvSpPr txBox="1"/>
      </xdr:nvSpPr>
      <xdr:spPr>
        <a:xfrm>
          <a:off x="10515600" y="14831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82550</xdr:rowOff>
    </xdr:from>
    <xdr:to xmlns:xdr="http://schemas.openxmlformats.org/drawingml/2006/spreadsheetDrawing">
      <xdr:col>55</xdr:col>
      <xdr:colOff>88900</xdr:colOff>
      <xdr:row>86</xdr:row>
      <xdr:rowOff>82550</xdr:rowOff>
    </xdr:to>
    <xdr:cxnSp macro="">
      <xdr:nvCxnSpPr>
        <xdr:cNvPr id="351" name="直線コネクタ 350"/>
        <xdr:cNvCxnSpPr/>
      </xdr:nvCxnSpPr>
      <xdr:spPr>
        <a:xfrm>
          <a:off x="10388600" y="1482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78105</xdr:rowOff>
    </xdr:from>
    <xdr:ext cx="469900" cy="256540"/>
    <xdr:sp macro="" textlink="">
      <xdr:nvSpPr>
        <xdr:cNvPr id="352" name="【公営住宅】&#10;一人当たり面積最大値テキスト"/>
        <xdr:cNvSpPr txBox="1"/>
      </xdr:nvSpPr>
      <xdr:spPr>
        <a:xfrm>
          <a:off x="10515600" y="131083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132080</xdr:rowOff>
    </xdr:from>
    <xdr:to xmlns:xdr="http://schemas.openxmlformats.org/drawingml/2006/spreadsheetDrawing">
      <xdr:col>55</xdr:col>
      <xdr:colOff>88900</xdr:colOff>
      <xdr:row>77</xdr:row>
      <xdr:rowOff>132080</xdr:rowOff>
    </xdr:to>
    <xdr:cxnSp macro="">
      <xdr:nvCxnSpPr>
        <xdr:cNvPr id="353" name="直線コネクタ 352"/>
        <xdr:cNvCxnSpPr/>
      </xdr:nvCxnSpPr>
      <xdr:spPr>
        <a:xfrm>
          <a:off x="10388600" y="1333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125730</xdr:rowOff>
    </xdr:from>
    <xdr:ext cx="469900" cy="259080"/>
    <xdr:sp macro="" textlink="">
      <xdr:nvSpPr>
        <xdr:cNvPr id="354" name="【公営住宅】&#10;一人当たり面積平均値テキスト"/>
        <xdr:cNvSpPr txBox="1"/>
      </xdr:nvSpPr>
      <xdr:spPr>
        <a:xfrm>
          <a:off x="10515600" y="1435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102870</xdr:rowOff>
    </xdr:from>
    <xdr:to xmlns:xdr="http://schemas.openxmlformats.org/drawingml/2006/spreadsheetDrawing">
      <xdr:col>55</xdr:col>
      <xdr:colOff>50800</xdr:colOff>
      <xdr:row>85</xdr:row>
      <xdr:rowOff>33020</xdr:rowOff>
    </xdr:to>
    <xdr:sp macro="" textlink="">
      <xdr:nvSpPr>
        <xdr:cNvPr id="355" name="フローチャート: 判断 354"/>
        <xdr:cNvSpPr/>
      </xdr:nvSpPr>
      <xdr:spPr>
        <a:xfrm>
          <a:off x="104267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113665</xdr:rowOff>
    </xdr:from>
    <xdr:to xmlns:xdr="http://schemas.openxmlformats.org/drawingml/2006/spreadsheetDrawing">
      <xdr:col>50</xdr:col>
      <xdr:colOff>165100</xdr:colOff>
      <xdr:row>85</xdr:row>
      <xdr:rowOff>43815</xdr:rowOff>
    </xdr:to>
    <xdr:sp macro="" textlink="">
      <xdr:nvSpPr>
        <xdr:cNvPr id="356" name="フローチャート: 判断 355"/>
        <xdr:cNvSpPr/>
      </xdr:nvSpPr>
      <xdr:spPr>
        <a:xfrm>
          <a:off x="9588500" y="145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119380</xdr:rowOff>
    </xdr:from>
    <xdr:to xmlns:xdr="http://schemas.openxmlformats.org/drawingml/2006/spreadsheetDrawing">
      <xdr:col>46</xdr:col>
      <xdr:colOff>38100</xdr:colOff>
      <xdr:row>85</xdr:row>
      <xdr:rowOff>49530</xdr:rowOff>
    </xdr:to>
    <xdr:sp macro="" textlink="">
      <xdr:nvSpPr>
        <xdr:cNvPr id="357" name="フローチャート: 判断 356"/>
        <xdr:cNvSpPr/>
      </xdr:nvSpPr>
      <xdr:spPr>
        <a:xfrm>
          <a:off x="86995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121285</xdr:rowOff>
    </xdr:from>
    <xdr:to xmlns:xdr="http://schemas.openxmlformats.org/drawingml/2006/spreadsheetDrawing">
      <xdr:col>41</xdr:col>
      <xdr:colOff>101600</xdr:colOff>
      <xdr:row>85</xdr:row>
      <xdr:rowOff>52070</xdr:rowOff>
    </xdr:to>
    <xdr:sp macro="" textlink="">
      <xdr:nvSpPr>
        <xdr:cNvPr id="358" name="フローチャート: 判断 357"/>
        <xdr:cNvSpPr/>
      </xdr:nvSpPr>
      <xdr:spPr>
        <a:xfrm>
          <a:off x="7810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130810</xdr:rowOff>
    </xdr:from>
    <xdr:to xmlns:xdr="http://schemas.openxmlformats.org/drawingml/2006/spreadsheetDrawing">
      <xdr:col>36</xdr:col>
      <xdr:colOff>165100</xdr:colOff>
      <xdr:row>85</xdr:row>
      <xdr:rowOff>60960</xdr:rowOff>
    </xdr:to>
    <xdr:sp macro="" textlink="">
      <xdr:nvSpPr>
        <xdr:cNvPr id="359" name="フローチャート: 判断 358"/>
        <xdr:cNvSpPr/>
      </xdr:nvSpPr>
      <xdr:spPr>
        <a:xfrm>
          <a:off x="6921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60" name="テキスト ボックス 35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1" name="テキスト ボックス 36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2" name="テキスト ボックス 36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3" name="テキスト ボックス 36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4" name="テキスト ボックス 36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47625</xdr:rowOff>
    </xdr:from>
    <xdr:to xmlns:xdr="http://schemas.openxmlformats.org/drawingml/2006/spreadsheetDrawing">
      <xdr:col>55</xdr:col>
      <xdr:colOff>50800</xdr:colOff>
      <xdr:row>85</xdr:row>
      <xdr:rowOff>149225</xdr:rowOff>
    </xdr:to>
    <xdr:sp macro="" textlink="">
      <xdr:nvSpPr>
        <xdr:cNvPr id="365" name="楕円 364"/>
        <xdr:cNvSpPr/>
      </xdr:nvSpPr>
      <xdr:spPr>
        <a:xfrm>
          <a:off x="10426700" y="146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26035</xdr:rowOff>
    </xdr:from>
    <xdr:ext cx="469900" cy="259080"/>
    <xdr:sp macro="" textlink="">
      <xdr:nvSpPr>
        <xdr:cNvPr id="366" name="【公営住宅】&#10;一人当たり面積該当値テキスト"/>
        <xdr:cNvSpPr txBox="1"/>
      </xdr:nvSpPr>
      <xdr:spPr>
        <a:xfrm>
          <a:off x="10515600" y="14599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47625</xdr:rowOff>
    </xdr:from>
    <xdr:to xmlns:xdr="http://schemas.openxmlformats.org/drawingml/2006/spreadsheetDrawing">
      <xdr:col>50</xdr:col>
      <xdr:colOff>165100</xdr:colOff>
      <xdr:row>85</xdr:row>
      <xdr:rowOff>149225</xdr:rowOff>
    </xdr:to>
    <xdr:sp macro="" textlink="">
      <xdr:nvSpPr>
        <xdr:cNvPr id="367" name="楕円 366"/>
        <xdr:cNvSpPr/>
      </xdr:nvSpPr>
      <xdr:spPr>
        <a:xfrm>
          <a:off x="9588500" y="146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98425</xdr:rowOff>
    </xdr:from>
    <xdr:to xmlns:xdr="http://schemas.openxmlformats.org/drawingml/2006/spreadsheetDrawing">
      <xdr:col>55</xdr:col>
      <xdr:colOff>0</xdr:colOff>
      <xdr:row>85</xdr:row>
      <xdr:rowOff>98425</xdr:rowOff>
    </xdr:to>
    <xdr:cxnSp macro="">
      <xdr:nvCxnSpPr>
        <xdr:cNvPr id="368" name="直線コネクタ 367"/>
        <xdr:cNvCxnSpPr/>
      </xdr:nvCxnSpPr>
      <xdr:spPr>
        <a:xfrm>
          <a:off x="9639300" y="146716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46355</xdr:rowOff>
    </xdr:from>
    <xdr:to xmlns:xdr="http://schemas.openxmlformats.org/drawingml/2006/spreadsheetDrawing">
      <xdr:col>46</xdr:col>
      <xdr:colOff>38100</xdr:colOff>
      <xdr:row>85</xdr:row>
      <xdr:rowOff>147955</xdr:rowOff>
    </xdr:to>
    <xdr:sp macro="" textlink="">
      <xdr:nvSpPr>
        <xdr:cNvPr id="369" name="楕円 368"/>
        <xdr:cNvSpPr/>
      </xdr:nvSpPr>
      <xdr:spPr>
        <a:xfrm>
          <a:off x="8699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97790</xdr:rowOff>
    </xdr:from>
    <xdr:to xmlns:xdr="http://schemas.openxmlformats.org/drawingml/2006/spreadsheetDrawing">
      <xdr:col>50</xdr:col>
      <xdr:colOff>114300</xdr:colOff>
      <xdr:row>85</xdr:row>
      <xdr:rowOff>98425</xdr:rowOff>
    </xdr:to>
    <xdr:cxnSp macro="">
      <xdr:nvCxnSpPr>
        <xdr:cNvPr id="370" name="直線コネクタ 369"/>
        <xdr:cNvCxnSpPr/>
      </xdr:nvCxnSpPr>
      <xdr:spPr>
        <a:xfrm>
          <a:off x="8750300" y="146710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46990</xdr:rowOff>
    </xdr:from>
    <xdr:to xmlns:xdr="http://schemas.openxmlformats.org/drawingml/2006/spreadsheetDrawing">
      <xdr:col>41</xdr:col>
      <xdr:colOff>101600</xdr:colOff>
      <xdr:row>85</xdr:row>
      <xdr:rowOff>148590</xdr:rowOff>
    </xdr:to>
    <xdr:sp macro="" textlink="">
      <xdr:nvSpPr>
        <xdr:cNvPr id="371" name="楕円 370"/>
        <xdr:cNvSpPr/>
      </xdr:nvSpPr>
      <xdr:spPr>
        <a:xfrm>
          <a:off x="78105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97790</xdr:rowOff>
    </xdr:from>
    <xdr:to xmlns:xdr="http://schemas.openxmlformats.org/drawingml/2006/spreadsheetDrawing">
      <xdr:col>45</xdr:col>
      <xdr:colOff>177800</xdr:colOff>
      <xdr:row>85</xdr:row>
      <xdr:rowOff>97790</xdr:rowOff>
    </xdr:to>
    <xdr:cxnSp macro="">
      <xdr:nvCxnSpPr>
        <xdr:cNvPr id="372" name="直線コネクタ 371"/>
        <xdr:cNvCxnSpPr/>
      </xdr:nvCxnSpPr>
      <xdr:spPr>
        <a:xfrm flipV="1">
          <a:off x="7861300" y="14671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46355</xdr:rowOff>
    </xdr:from>
    <xdr:to xmlns:xdr="http://schemas.openxmlformats.org/drawingml/2006/spreadsheetDrawing">
      <xdr:col>36</xdr:col>
      <xdr:colOff>165100</xdr:colOff>
      <xdr:row>85</xdr:row>
      <xdr:rowOff>147955</xdr:rowOff>
    </xdr:to>
    <xdr:sp macro="" textlink="">
      <xdr:nvSpPr>
        <xdr:cNvPr id="373" name="楕円 372"/>
        <xdr:cNvSpPr/>
      </xdr:nvSpPr>
      <xdr:spPr>
        <a:xfrm>
          <a:off x="6921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97790</xdr:rowOff>
    </xdr:from>
    <xdr:to xmlns:xdr="http://schemas.openxmlformats.org/drawingml/2006/spreadsheetDrawing">
      <xdr:col>41</xdr:col>
      <xdr:colOff>50800</xdr:colOff>
      <xdr:row>85</xdr:row>
      <xdr:rowOff>97790</xdr:rowOff>
    </xdr:to>
    <xdr:cxnSp macro="">
      <xdr:nvCxnSpPr>
        <xdr:cNvPr id="374" name="直線コネクタ 373"/>
        <xdr:cNvCxnSpPr/>
      </xdr:nvCxnSpPr>
      <xdr:spPr>
        <a:xfrm>
          <a:off x="6972300" y="14671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60325</xdr:rowOff>
    </xdr:from>
    <xdr:ext cx="469900" cy="259080"/>
    <xdr:sp macro="" textlink="">
      <xdr:nvSpPr>
        <xdr:cNvPr id="375" name="n_1aveValue【公営住宅】&#10;一人当たり面積"/>
        <xdr:cNvSpPr txBox="1"/>
      </xdr:nvSpPr>
      <xdr:spPr>
        <a:xfrm>
          <a:off x="9391650" y="14290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66040</xdr:rowOff>
    </xdr:from>
    <xdr:ext cx="467360" cy="256540"/>
    <xdr:sp macro="" textlink="">
      <xdr:nvSpPr>
        <xdr:cNvPr id="376" name="n_2aveValue【公営住宅】&#10;一人当たり面積"/>
        <xdr:cNvSpPr txBox="1"/>
      </xdr:nvSpPr>
      <xdr:spPr>
        <a:xfrm>
          <a:off x="8515350" y="14296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67945</xdr:rowOff>
    </xdr:from>
    <xdr:ext cx="467360" cy="258445"/>
    <xdr:sp macro="" textlink="">
      <xdr:nvSpPr>
        <xdr:cNvPr id="377" name="n_3aveValue【公営住宅】&#10;一人当たり面積"/>
        <xdr:cNvSpPr txBox="1"/>
      </xdr:nvSpPr>
      <xdr:spPr>
        <a:xfrm>
          <a:off x="7626350" y="142982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77470</xdr:rowOff>
    </xdr:from>
    <xdr:ext cx="467360" cy="256540"/>
    <xdr:sp macro="" textlink="">
      <xdr:nvSpPr>
        <xdr:cNvPr id="378" name="n_4aveValue【公営住宅】&#10;一人当たり面積"/>
        <xdr:cNvSpPr txBox="1"/>
      </xdr:nvSpPr>
      <xdr:spPr>
        <a:xfrm>
          <a:off x="6737350" y="14307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140335</xdr:rowOff>
    </xdr:from>
    <xdr:ext cx="469900" cy="259080"/>
    <xdr:sp macro="" textlink="">
      <xdr:nvSpPr>
        <xdr:cNvPr id="379" name="n_1mainValue【公営住宅】&#10;一人当たり面積"/>
        <xdr:cNvSpPr txBox="1"/>
      </xdr:nvSpPr>
      <xdr:spPr>
        <a:xfrm>
          <a:off x="9391650" y="14713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139065</xdr:rowOff>
    </xdr:from>
    <xdr:ext cx="467360" cy="259080"/>
    <xdr:sp macro="" textlink="">
      <xdr:nvSpPr>
        <xdr:cNvPr id="380" name="n_2mainValue【公営住宅】&#10;一人当たり面積"/>
        <xdr:cNvSpPr txBox="1"/>
      </xdr:nvSpPr>
      <xdr:spPr>
        <a:xfrm>
          <a:off x="8515350" y="14712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139700</xdr:rowOff>
    </xdr:from>
    <xdr:ext cx="467360" cy="259080"/>
    <xdr:sp macro="" textlink="">
      <xdr:nvSpPr>
        <xdr:cNvPr id="381" name="n_3mainValue【公営住宅】&#10;一人当たり面積"/>
        <xdr:cNvSpPr txBox="1"/>
      </xdr:nvSpPr>
      <xdr:spPr>
        <a:xfrm>
          <a:off x="7626350" y="14712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139065</xdr:rowOff>
    </xdr:from>
    <xdr:ext cx="467360" cy="259080"/>
    <xdr:sp macro="" textlink="">
      <xdr:nvSpPr>
        <xdr:cNvPr id="382" name="n_4mainValue【公営住宅】&#10;一人当たり面積"/>
        <xdr:cNvSpPr txBox="1"/>
      </xdr:nvSpPr>
      <xdr:spPr>
        <a:xfrm>
          <a:off x="6737350" y="14712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07" name="テキスト ボックス 406"/>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8" name="直線コネクタ 40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409" name="テキスト ボックス 408"/>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10" name="直線コネクタ 40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411" name="テキスト ボックス 410"/>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2" name="直線コネクタ 41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413" name="テキスト ボックス 412"/>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4" name="直線コネクタ 41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5" name="テキスト ボックス 41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6" name="直線コネクタ 41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7" name="テキスト ボックス 41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8" name="直線コネクタ 41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6540"/>
    <xdr:sp macro="" textlink="">
      <xdr:nvSpPr>
        <xdr:cNvPr id="419" name="テキスト ボックス 418"/>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0" name="直線コネクタ 4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9080"/>
    <xdr:sp macro="" textlink="">
      <xdr:nvSpPr>
        <xdr:cNvPr id="421" name="テキスト ボックス 420"/>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38100</xdr:rowOff>
    </xdr:from>
    <xdr:to xmlns:xdr="http://schemas.openxmlformats.org/drawingml/2006/spreadsheetDrawing">
      <xdr:col>85</xdr:col>
      <xdr:colOff>126365</xdr:colOff>
      <xdr:row>42</xdr:row>
      <xdr:rowOff>38100</xdr:rowOff>
    </xdr:to>
    <xdr:cxnSp macro="">
      <xdr:nvCxnSpPr>
        <xdr:cNvPr id="423" name="直線コネクタ 422"/>
        <xdr:cNvCxnSpPr/>
      </xdr:nvCxnSpPr>
      <xdr:spPr>
        <a:xfrm flipV="1">
          <a:off x="16318865" y="569595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6540"/>
    <xdr:sp macro="" textlink="">
      <xdr:nvSpPr>
        <xdr:cNvPr id="424" name="【認定こども園・幼稚園・保育所】&#10;有形固定資産減価償却率最小値テキスト"/>
        <xdr:cNvSpPr txBox="1"/>
      </xdr:nvSpPr>
      <xdr:spPr>
        <a:xfrm>
          <a:off x="16357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25" name="直線コネクタ 424"/>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156210</xdr:rowOff>
    </xdr:from>
    <xdr:ext cx="405130" cy="256540"/>
    <xdr:sp macro="" textlink="">
      <xdr:nvSpPr>
        <xdr:cNvPr id="426" name="【認定こども園・幼稚園・保育所】&#10;有形固定資産減価償却率最大値テキスト"/>
        <xdr:cNvSpPr txBox="1"/>
      </xdr:nvSpPr>
      <xdr:spPr>
        <a:xfrm>
          <a:off x="16357600" y="5471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38100</xdr:rowOff>
    </xdr:from>
    <xdr:to xmlns:xdr="http://schemas.openxmlformats.org/drawingml/2006/spreadsheetDrawing">
      <xdr:col>86</xdr:col>
      <xdr:colOff>25400</xdr:colOff>
      <xdr:row>33</xdr:row>
      <xdr:rowOff>38100</xdr:rowOff>
    </xdr:to>
    <xdr:cxnSp macro="">
      <xdr:nvCxnSpPr>
        <xdr:cNvPr id="427" name="直線コネクタ 426"/>
        <xdr:cNvCxnSpPr/>
      </xdr:nvCxnSpPr>
      <xdr:spPr>
        <a:xfrm>
          <a:off x="16230600" y="569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139700</xdr:rowOff>
    </xdr:from>
    <xdr:ext cx="405130" cy="259080"/>
    <xdr:sp macro="" textlink="">
      <xdr:nvSpPr>
        <xdr:cNvPr id="428" name="【認定こども園・幼稚園・保育所】&#10;有形固定資産減価償却率平均値テキスト"/>
        <xdr:cNvSpPr txBox="1"/>
      </xdr:nvSpPr>
      <xdr:spPr>
        <a:xfrm>
          <a:off x="16357600" y="6140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116840</xdr:rowOff>
    </xdr:from>
    <xdr:to xmlns:xdr="http://schemas.openxmlformats.org/drawingml/2006/spreadsheetDrawing">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105410</xdr:rowOff>
    </xdr:from>
    <xdr:to xmlns:xdr="http://schemas.openxmlformats.org/drawingml/2006/spreadsheetDrawing">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103505</xdr:rowOff>
    </xdr:from>
    <xdr:to xmlns:xdr="http://schemas.openxmlformats.org/drawingml/2006/spreadsheetDrawing">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128270</xdr:rowOff>
    </xdr:from>
    <xdr:to xmlns:xdr="http://schemas.openxmlformats.org/drawingml/2006/spreadsheetDrawing">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4445</xdr:rowOff>
    </xdr:from>
    <xdr:to xmlns:xdr="http://schemas.openxmlformats.org/drawingml/2006/spreadsheetDrawing">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4" name="テキスト ボックス 43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5" name="テキスト ボックス 43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6" name="テキスト ボックス 43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7" name="テキスト ボックス 43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8" name="テキスト ボックス 43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88265</xdr:rowOff>
    </xdr:from>
    <xdr:to xmlns:xdr="http://schemas.openxmlformats.org/drawingml/2006/spreadsheetDrawing">
      <xdr:col>85</xdr:col>
      <xdr:colOff>177800</xdr:colOff>
      <xdr:row>39</xdr:row>
      <xdr:rowOff>18415</xdr:rowOff>
    </xdr:to>
    <xdr:sp macro="" textlink="">
      <xdr:nvSpPr>
        <xdr:cNvPr id="439" name="楕円 438"/>
        <xdr:cNvSpPr/>
      </xdr:nvSpPr>
      <xdr:spPr>
        <a:xfrm>
          <a:off x="16268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66675</xdr:rowOff>
    </xdr:from>
    <xdr:ext cx="405130" cy="256540"/>
    <xdr:sp macro="" textlink="">
      <xdr:nvSpPr>
        <xdr:cNvPr id="440" name="【認定こども園・幼稚園・保育所】&#10;有形固定資産減価償却率該当値テキスト"/>
        <xdr:cNvSpPr txBox="1"/>
      </xdr:nvSpPr>
      <xdr:spPr>
        <a:xfrm>
          <a:off x="16357600" y="65817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128270</xdr:rowOff>
    </xdr:from>
    <xdr:to xmlns:xdr="http://schemas.openxmlformats.org/drawingml/2006/spreadsheetDrawing">
      <xdr:col>81</xdr:col>
      <xdr:colOff>101600</xdr:colOff>
      <xdr:row>39</xdr:row>
      <xdr:rowOff>58420</xdr:rowOff>
    </xdr:to>
    <xdr:sp macro="" textlink="">
      <xdr:nvSpPr>
        <xdr:cNvPr id="441" name="楕円 440"/>
        <xdr:cNvSpPr/>
      </xdr:nvSpPr>
      <xdr:spPr>
        <a:xfrm>
          <a:off x="1543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139065</xdr:rowOff>
    </xdr:from>
    <xdr:to xmlns:xdr="http://schemas.openxmlformats.org/drawingml/2006/spreadsheetDrawing">
      <xdr:col>85</xdr:col>
      <xdr:colOff>127000</xdr:colOff>
      <xdr:row>39</xdr:row>
      <xdr:rowOff>7620</xdr:rowOff>
    </xdr:to>
    <xdr:cxnSp macro="">
      <xdr:nvCxnSpPr>
        <xdr:cNvPr id="442" name="直線コネクタ 441"/>
        <xdr:cNvCxnSpPr/>
      </xdr:nvCxnSpPr>
      <xdr:spPr>
        <a:xfrm flipV="1">
          <a:off x="15481300" y="665416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124460</xdr:rowOff>
    </xdr:from>
    <xdr:to xmlns:xdr="http://schemas.openxmlformats.org/drawingml/2006/spreadsheetDrawing">
      <xdr:col>76</xdr:col>
      <xdr:colOff>165100</xdr:colOff>
      <xdr:row>39</xdr:row>
      <xdr:rowOff>54610</xdr:rowOff>
    </xdr:to>
    <xdr:sp macro="" textlink="">
      <xdr:nvSpPr>
        <xdr:cNvPr id="443" name="楕円 442"/>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3810</xdr:rowOff>
    </xdr:from>
    <xdr:to xmlns:xdr="http://schemas.openxmlformats.org/drawingml/2006/spreadsheetDrawing">
      <xdr:col>81</xdr:col>
      <xdr:colOff>50800</xdr:colOff>
      <xdr:row>39</xdr:row>
      <xdr:rowOff>7620</xdr:rowOff>
    </xdr:to>
    <xdr:cxnSp macro="">
      <xdr:nvCxnSpPr>
        <xdr:cNvPr id="444" name="直線コネクタ 443"/>
        <xdr:cNvCxnSpPr/>
      </xdr:nvCxnSpPr>
      <xdr:spPr>
        <a:xfrm>
          <a:off x="14592300" y="66903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52070</xdr:rowOff>
    </xdr:from>
    <xdr:to xmlns:xdr="http://schemas.openxmlformats.org/drawingml/2006/spreadsheetDrawing">
      <xdr:col>72</xdr:col>
      <xdr:colOff>38100</xdr:colOff>
      <xdr:row>38</xdr:row>
      <xdr:rowOff>153670</xdr:rowOff>
    </xdr:to>
    <xdr:sp macro="" textlink="">
      <xdr:nvSpPr>
        <xdr:cNvPr id="445" name="楕円 444"/>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102870</xdr:rowOff>
    </xdr:from>
    <xdr:to xmlns:xdr="http://schemas.openxmlformats.org/drawingml/2006/spreadsheetDrawing">
      <xdr:col>76</xdr:col>
      <xdr:colOff>114300</xdr:colOff>
      <xdr:row>39</xdr:row>
      <xdr:rowOff>3810</xdr:rowOff>
    </xdr:to>
    <xdr:cxnSp macro="">
      <xdr:nvCxnSpPr>
        <xdr:cNvPr id="446" name="直線コネクタ 445"/>
        <xdr:cNvCxnSpPr/>
      </xdr:nvCxnSpPr>
      <xdr:spPr>
        <a:xfrm>
          <a:off x="13703300" y="66179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145415</xdr:rowOff>
    </xdr:from>
    <xdr:to xmlns:xdr="http://schemas.openxmlformats.org/drawingml/2006/spreadsheetDrawing">
      <xdr:col>67</xdr:col>
      <xdr:colOff>101600</xdr:colOff>
      <xdr:row>38</xdr:row>
      <xdr:rowOff>75565</xdr:rowOff>
    </xdr:to>
    <xdr:sp macro="" textlink="">
      <xdr:nvSpPr>
        <xdr:cNvPr id="447" name="楕円 446"/>
        <xdr:cNvSpPr/>
      </xdr:nvSpPr>
      <xdr:spPr>
        <a:xfrm>
          <a:off x="12763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24765</xdr:rowOff>
    </xdr:from>
    <xdr:to xmlns:xdr="http://schemas.openxmlformats.org/drawingml/2006/spreadsheetDrawing">
      <xdr:col>71</xdr:col>
      <xdr:colOff>177800</xdr:colOff>
      <xdr:row>38</xdr:row>
      <xdr:rowOff>102870</xdr:rowOff>
    </xdr:to>
    <xdr:cxnSp macro="">
      <xdr:nvCxnSpPr>
        <xdr:cNvPr id="448" name="直線コネクタ 447"/>
        <xdr:cNvCxnSpPr/>
      </xdr:nvCxnSpPr>
      <xdr:spPr>
        <a:xfrm>
          <a:off x="12814300" y="65398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52070</xdr:rowOff>
    </xdr:from>
    <xdr:ext cx="405130" cy="256540"/>
    <xdr:sp macro="" textlink="">
      <xdr:nvSpPr>
        <xdr:cNvPr id="449" name="n_1aveValue【認定こども園・幼稚園・保育所】&#10;有形固定資産減価償却率"/>
        <xdr:cNvSpPr txBox="1"/>
      </xdr:nvSpPr>
      <xdr:spPr>
        <a:xfrm>
          <a:off x="15266035" y="60528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50165</xdr:rowOff>
    </xdr:from>
    <xdr:ext cx="402590" cy="259080"/>
    <xdr:sp macro="" textlink="">
      <xdr:nvSpPr>
        <xdr:cNvPr id="450" name="n_2aveValue【認定こども園・幼稚園・保育所】&#10;有形固定資産減価償却率"/>
        <xdr:cNvSpPr txBox="1"/>
      </xdr:nvSpPr>
      <xdr:spPr>
        <a:xfrm>
          <a:off x="14389735" y="6050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74930</xdr:rowOff>
    </xdr:from>
    <xdr:ext cx="402590" cy="256540"/>
    <xdr:sp macro="" textlink="">
      <xdr:nvSpPr>
        <xdr:cNvPr id="451" name="n_3aveValue【認定こども園・幼稚園・保育所】&#10;有形固定資産減価償却率"/>
        <xdr:cNvSpPr txBox="1"/>
      </xdr:nvSpPr>
      <xdr:spPr>
        <a:xfrm>
          <a:off x="13500735" y="6075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122555</xdr:rowOff>
    </xdr:from>
    <xdr:ext cx="402590" cy="256540"/>
    <xdr:sp macro="" textlink="">
      <xdr:nvSpPr>
        <xdr:cNvPr id="452" name="n_4aveValue【認定こども園・幼稚園・保育所】&#10;有形固定資産減価償却率"/>
        <xdr:cNvSpPr txBox="1"/>
      </xdr:nvSpPr>
      <xdr:spPr>
        <a:xfrm>
          <a:off x="12611735" y="6123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49530</xdr:rowOff>
    </xdr:from>
    <xdr:ext cx="405130" cy="259080"/>
    <xdr:sp macro="" textlink="">
      <xdr:nvSpPr>
        <xdr:cNvPr id="453" name="n_1mainValue【認定こども園・幼稚園・保育所】&#10;有形固定資産減価償却率"/>
        <xdr:cNvSpPr txBox="1"/>
      </xdr:nvSpPr>
      <xdr:spPr>
        <a:xfrm>
          <a:off x="15266035" y="6736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45720</xdr:rowOff>
    </xdr:from>
    <xdr:ext cx="402590" cy="259080"/>
    <xdr:sp macro="" textlink="">
      <xdr:nvSpPr>
        <xdr:cNvPr id="454" name="n_2mainValue【認定こども園・幼稚園・保育所】&#10;有形固定資産減価償却率"/>
        <xdr:cNvSpPr txBox="1"/>
      </xdr:nvSpPr>
      <xdr:spPr>
        <a:xfrm>
          <a:off x="14389735" y="6732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144780</xdr:rowOff>
    </xdr:from>
    <xdr:ext cx="402590" cy="256540"/>
    <xdr:sp macro="" textlink="">
      <xdr:nvSpPr>
        <xdr:cNvPr id="455" name="n_3mainValue【認定こども園・幼稚園・保育所】&#10;有形固定資産減価償却率"/>
        <xdr:cNvSpPr txBox="1"/>
      </xdr:nvSpPr>
      <xdr:spPr>
        <a:xfrm>
          <a:off x="13500735" y="6659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66675</xdr:rowOff>
    </xdr:from>
    <xdr:ext cx="402590" cy="256540"/>
    <xdr:sp macro="" textlink="">
      <xdr:nvSpPr>
        <xdr:cNvPr id="456" name="n_4mainValue【認定こども園・幼稚園・保育所】&#10;有形固定資産減価償却率"/>
        <xdr:cNvSpPr txBox="1"/>
      </xdr:nvSpPr>
      <xdr:spPr>
        <a:xfrm>
          <a:off x="12611735" y="65817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65" name="テキスト ボックス 464"/>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6" name="直線コネクタ 4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7" name="直線コネクタ 46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4820" cy="259080"/>
    <xdr:sp macro="" textlink="">
      <xdr:nvSpPr>
        <xdr:cNvPr id="468" name="テキスト ボックス 467"/>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9" name="直線コネクタ 46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4820" cy="256540"/>
    <xdr:sp macro="" textlink="">
      <xdr:nvSpPr>
        <xdr:cNvPr id="470" name="テキスト ボックス 469"/>
        <xdr:cNvSpPr txBox="1"/>
      </xdr:nvSpPr>
      <xdr:spPr>
        <a:xfrm>
          <a:off x="17820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71" name="直線コネクタ 47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4820" cy="259080"/>
    <xdr:sp macro="" textlink="">
      <xdr:nvSpPr>
        <xdr:cNvPr id="472" name="テキスト ボックス 471"/>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3" name="直線コネクタ 47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4820" cy="259080"/>
    <xdr:sp macro="" textlink="">
      <xdr:nvSpPr>
        <xdr:cNvPr id="474" name="テキスト ボックス 473"/>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5" name="直線コネクタ 47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4820" cy="256540"/>
    <xdr:sp macro="" textlink="">
      <xdr:nvSpPr>
        <xdr:cNvPr id="476" name="テキスト ボックス 475"/>
        <xdr:cNvSpPr txBox="1"/>
      </xdr:nvSpPr>
      <xdr:spPr>
        <a:xfrm>
          <a:off x="17820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7" name="直線コネクタ 47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78" name="テキスト ボックス 477"/>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144780</xdr:rowOff>
    </xdr:from>
    <xdr:to xmlns:xdr="http://schemas.openxmlformats.org/drawingml/2006/spreadsheetDrawing">
      <xdr:col>116</xdr:col>
      <xdr:colOff>62865</xdr:colOff>
      <xdr:row>42</xdr:row>
      <xdr:rowOff>15240</xdr:rowOff>
    </xdr:to>
    <xdr:cxnSp macro="">
      <xdr:nvCxnSpPr>
        <xdr:cNvPr id="480" name="直線コネクタ 479"/>
        <xdr:cNvCxnSpPr/>
      </xdr:nvCxnSpPr>
      <xdr:spPr>
        <a:xfrm flipV="1">
          <a:off x="22160865" y="597408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19050</xdr:rowOff>
    </xdr:from>
    <xdr:ext cx="469900" cy="256540"/>
    <xdr:sp macro="" textlink="">
      <xdr:nvSpPr>
        <xdr:cNvPr id="481" name="【認定こども園・幼稚園・保育所】&#10;一人当たり面積最小値テキスト"/>
        <xdr:cNvSpPr txBox="1"/>
      </xdr:nvSpPr>
      <xdr:spPr>
        <a:xfrm>
          <a:off x="22199600" y="72199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15240</xdr:rowOff>
    </xdr:from>
    <xdr:to xmlns:xdr="http://schemas.openxmlformats.org/drawingml/2006/spreadsheetDrawing">
      <xdr:col>116</xdr:col>
      <xdr:colOff>152400</xdr:colOff>
      <xdr:row>42</xdr:row>
      <xdr:rowOff>15240</xdr:rowOff>
    </xdr:to>
    <xdr:cxnSp macro="">
      <xdr:nvCxnSpPr>
        <xdr:cNvPr id="482" name="直線コネクタ 481"/>
        <xdr:cNvCxnSpPr/>
      </xdr:nvCxnSpPr>
      <xdr:spPr>
        <a:xfrm>
          <a:off x="22072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91440</xdr:rowOff>
    </xdr:from>
    <xdr:ext cx="469900" cy="259080"/>
    <xdr:sp macro="" textlink="">
      <xdr:nvSpPr>
        <xdr:cNvPr id="483" name="【認定こども園・幼稚園・保育所】&#10;一人当たり面積最大値テキスト"/>
        <xdr:cNvSpPr txBox="1"/>
      </xdr:nvSpPr>
      <xdr:spPr>
        <a:xfrm>
          <a:off x="22199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144780</xdr:rowOff>
    </xdr:from>
    <xdr:to xmlns:xdr="http://schemas.openxmlformats.org/drawingml/2006/spreadsheetDrawing">
      <xdr:col>116</xdr:col>
      <xdr:colOff>152400</xdr:colOff>
      <xdr:row>34</xdr:row>
      <xdr:rowOff>144780</xdr:rowOff>
    </xdr:to>
    <xdr:cxnSp macro="">
      <xdr:nvCxnSpPr>
        <xdr:cNvPr id="484" name="直線コネクタ 483"/>
        <xdr:cNvCxnSpPr/>
      </xdr:nvCxnSpPr>
      <xdr:spPr>
        <a:xfrm>
          <a:off x="22072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143510</xdr:rowOff>
    </xdr:from>
    <xdr:ext cx="469900" cy="256540"/>
    <xdr:sp macro="" textlink="">
      <xdr:nvSpPr>
        <xdr:cNvPr id="485" name="【認定こども園・幼稚園・保育所】&#10;一人当たり面積平均値テキスト"/>
        <xdr:cNvSpPr txBox="1"/>
      </xdr:nvSpPr>
      <xdr:spPr>
        <a:xfrm>
          <a:off x="22199600" y="66586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120650</xdr:rowOff>
    </xdr:from>
    <xdr:to xmlns:xdr="http://schemas.openxmlformats.org/drawingml/2006/spreadsheetDrawing">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135890</xdr:rowOff>
    </xdr:from>
    <xdr:to xmlns:xdr="http://schemas.openxmlformats.org/drawingml/2006/spreadsheetDrawing">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154940</xdr:rowOff>
    </xdr:from>
    <xdr:to xmlns:xdr="http://schemas.openxmlformats.org/drawingml/2006/spreadsheetDrawing">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153035</xdr:rowOff>
    </xdr:from>
    <xdr:to xmlns:xdr="http://schemas.openxmlformats.org/drawingml/2006/spreadsheetDrawing">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162560</xdr:rowOff>
    </xdr:from>
    <xdr:to xmlns:xdr="http://schemas.openxmlformats.org/drawingml/2006/spreadsheetDrawing">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91" name="テキスト ボックス 49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2" name="テキスト ボックス 49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3" name="テキスト ボックス 49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4" name="テキスト ボックス 49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5" name="テキスト ボックス 49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162560</xdr:rowOff>
    </xdr:from>
    <xdr:to xmlns:xdr="http://schemas.openxmlformats.org/drawingml/2006/spreadsheetDrawing">
      <xdr:col>116</xdr:col>
      <xdr:colOff>114300</xdr:colOff>
      <xdr:row>41</xdr:row>
      <xdr:rowOff>92710</xdr:rowOff>
    </xdr:to>
    <xdr:sp macro="" textlink="">
      <xdr:nvSpPr>
        <xdr:cNvPr id="496" name="楕円 495"/>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140970</xdr:rowOff>
    </xdr:from>
    <xdr:ext cx="469900" cy="259080"/>
    <xdr:sp macro="" textlink="">
      <xdr:nvSpPr>
        <xdr:cNvPr id="497" name="【認定こども園・幼稚園・保育所】&#10;一人当たり面積該当値テキスト"/>
        <xdr:cNvSpPr txBox="1"/>
      </xdr:nvSpPr>
      <xdr:spPr>
        <a:xfrm>
          <a:off x="22199600" y="699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164465</xdr:rowOff>
    </xdr:from>
    <xdr:to xmlns:xdr="http://schemas.openxmlformats.org/drawingml/2006/spreadsheetDrawing">
      <xdr:col>112</xdr:col>
      <xdr:colOff>38100</xdr:colOff>
      <xdr:row>41</xdr:row>
      <xdr:rowOff>94615</xdr:rowOff>
    </xdr:to>
    <xdr:sp macro="" textlink="">
      <xdr:nvSpPr>
        <xdr:cNvPr id="498" name="楕円 497"/>
        <xdr:cNvSpPr/>
      </xdr:nvSpPr>
      <xdr:spPr>
        <a:xfrm>
          <a:off x="21272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41910</xdr:rowOff>
    </xdr:from>
    <xdr:to xmlns:xdr="http://schemas.openxmlformats.org/drawingml/2006/spreadsheetDrawing">
      <xdr:col>116</xdr:col>
      <xdr:colOff>63500</xdr:colOff>
      <xdr:row>41</xdr:row>
      <xdr:rowOff>43815</xdr:rowOff>
    </xdr:to>
    <xdr:cxnSp macro="">
      <xdr:nvCxnSpPr>
        <xdr:cNvPr id="499" name="直線コネクタ 498"/>
        <xdr:cNvCxnSpPr/>
      </xdr:nvCxnSpPr>
      <xdr:spPr>
        <a:xfrm flipV="1">
          <a:off x="21323300" y="70713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162560</xdr:rowOff>
    </xdr:from>
    <xdr:to xmlns:xdr="http://schemas.openxmlformats.org/drawingml/2006/spreadsheetDrawing">
      <xdr:col>107</xdr:col>
      <xdr:colOff>101600</xdr:colOff>
      <xdr:row>41</xdr:row>
      <xdr:rowOff>92710</xdr:rowOff>
    </xdr:to>
    <xdr:sp macro="" textlink="">
      <xdr:nvSpPr>
        <xdr:cNvPr id="500" name="楕円 499"/>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41910</xdr:rowOff>
    </xdr:from>
    <xdr:to xmlns:xdr="http://schemas.openxmlformats.org/drawingml/2006/spreadsheetDrawing">
      <xdr:col>111</xdr:col>
      <xdr:colOff>177800</xdr:colOff>
      <xdr:row>41</xdr:row>
      <xdr:rowOff>43815</xdr:rowOff>
    </xdr:to>
    <xdr:cxnSp macro="">
      <xdr:nvCxnSpPr>
        <xdr:cNvPr id="501" name="直線コネクタ 500"/>
        <xdr:cNvCxnSpPr/>
      </xdr:nvCxnSpPr>
      <xdr:spPr>
        <a:xfrm>
          <a:off x="20434300" y="70713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162560</xdr:rowOff>
    </xdr:from>
    <xdr:to xmlns:xdr="http://schemas.openxmlformats.org/drawingml/2006/spreadsheetDrawing">
      <xdr:col>102</xdr:col>
      <xdr:colOff>165100</xdr:colOff>
      <xdr:row>41</xdr:row>
      <xdr:rowOff>92710</xdr:rowOff>
    </xdr:to>
    <xdr:sp macro="" textlink="">
      <xdr:nvSpPr>
        <xdr:cNvPr id="502" name="楕円 501"/>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41910</xdr:rowOff>
    </xdr:from>
    <xdr:to xmlns:xdr="http://schemas.openxmlformats.org/drawingml/2006/spreadsheetDrawing">
      <xdr:col>107</xdr:col>
      <xdr:colOff>50800</xdr:colOff>
      <xdr:row>41</xdr:row>
      <xdr:rowOff>41910</xdr:rowOff>
    </xdr:to>
    <xdr:cxnSp macro="">
      <xdr:nvCxnSpPr>
        <xdr:cNvPr id="503" name="直線コネクタ 502"/>
        <xdr:cNvCxnSpPr/>
      </xdr:nvCxnSpPr>
      <xdr:spPr>
        <a:xfrm>
          <a:off x="195453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164465</xdr:rowOff>
    </xdr:from>
    <xdr:to xmlns:xdr="http://schemas.openxmlformats.org/drawingml/2006/spreadsheetDrawing">
      <xdr:col>98</xdr:col>
      <xdr:colOff>38100</xdr:colOff>
      <xdr:row>41</xdr:row>
      <xdr:rowOff>94615</xdr:rowOff>
    </xdr:to>
    <xdr:sp macro="" textlink="">
      <xdr:nvSpPr>
        <xdr:cNvPr id="504" name="楕円 503"/>
        <xdr:cNvSpPr/>
      </xdr:nvSpPr>
      <xdr:spPr>
        <a:xfrm>
          <a:off x="18605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41910</xdr:rowOff>
    </xdr:from>
    <xdr:to xmlns:xdr="http://schemas.openxmlformats.org/drawingml/2006/spreadsheetDrawing">
      <xdr:col>102</xdr:col>
      <xdr:colOff>114300</xdr:colOff>
      <xdr:row>41</xdr:row>
      <xdr:rowOff>43815</xdr:rowOff>
    </xdr:to>
    <xdr:cxnSp macro="">
      <xdr:nvCxnSpPr>
        <xdr:cNvPr id="505" name="直線コネクタ 504"/>
        <xdr:cNvCxnSpPr/>
      </xdr:nvCxnSpPr>
      <xdr:spPr>
        <a:xfrm flipV="1">
          <a:off x="18656300" y="70713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82550</xdr:rowOff>
    </xdr:from>
    <xdr:ext cx="469900" cy="259080"/>
    <xdr:sp macro="" textlink="">
      <xdr:nvSpPr>
        <xdr:cNvPr id="506" name="n_1aveValue【認定こども園・幼稚園・保育所】&#10;一人当たり面積"/>
        <xdr:cNvSpPr txBox="1"/>
      </xdr:nvSpPr>
      <xdr:spPr>
        <a:xfrm>
          <a:off x="21075650" y="6597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101600</xdr:rowOff>
    </xdr:from>
    <xdr:ext cx="467360" cy="259080"/>
    <xdr:sp macro="" textlink="">
      <xdr:nvSpPr>
        <xdr:cNvPr id="507" name="n_2aveValue【認定こども園・幼稚園・保育所】&#10;一人当たり面積"/>
        <xdr:cNvSpPr txBox="1"/>
      </xdr:nvSpPr>
      <xdr:spPr>
        <a:xfrm>
          <a:off x="20199350" y="6616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99695</xdr:rowOff>
    </xdr:from>
    <xdr:ext cx="467360" cy="256540"/>
    <xdr:sp macro="" textlink="">
      <xdr:nvSpPr>
        <xdr:cNvPr id="508" name="n_3aveValue【認定こども園・幼稚園・保育所】&#10;一人当たり面積"/>
        <xdr:cNvSpPr txBox="1"/>
      </xdr:nvSpPr>
      <xdr:spPr>
        <a:xfrm>
          <a:off x="19310350" y="6614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109220</xdr:rowOff>
    </xdr:from>
    <xdr:ext cx="467360" cy="256540"/>
    <xdr:sp macro="" textlink="">
      <xdr:nvSpPr>
        <xdr:cNvPr id="509" name="n_4aveValue【認定こども園・幼稚園・保育所】&#10;一人当たり面積"/>
        <xdr:cNvSpPr txBox="1"/>
      </xdr:nvSpPr>
      <xdr:spPr>
        <a:xfrm>
          <a:off x="18421350" y="6624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86360</xdr:rowOff>
    </xdr:from>
    <xdr:ext cx="469900" cy="256540"/>
    <xdr:sp macro="" textlink="">
      <xdr:nvSpPr>
        <xdr:cNvPr id="510" name="n_1mainValue【認定こども園・幼稚園・保育所】&#10;一人当たり面積"/>
        <xdr:cNvSpPr txBox="1"/>
      </xdr:nvSpPr>
      <xdr:spPr>
        <a:xfrm>
          <a:off x="21075650" y="7115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83820</xdr:rowOff>
    </xdr:from>
    <xdr:ext cx="467360" cy="259080"/>
    <xdr:sp macro="" textlink="">
      <xdr:nvSpPr>
        <xdr:cNvPr id="511" name="n_2mainValue【認定こども園・幼稚園・保育所】&#10;一人当たり面積"/>
        <xdr:cNvSpPr txBox="1"/>
      </xdr:nvSpPr>
      <xdr:spPr>
        <a:xfrm>
          <a:off x="20199350" y="7113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83820</xdr:rowOff>
    </xdr:from>
    <xdr:ext cx="467360" cy="259080"/>
    <xdr:sp macro="" textlink="">
      <xdr:nvSpPr>
        <xdr:cNvPr id="512" name="n_3mainValue【認定こども園・幼稚園・保育所】&#10;一人当たり面積"/>
        <xdr:cNvSpPr txBox="1"/>
      </xdr:nvSpPr>
      <xdr:spPr>
        <a:xfrm>
          <a:off x="19310350" y="7113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86360</xdr:rowOff>
    </xdr:from>
    <xdr:ext cx="467360" cy="256540"/>
    <xdr:sp macro="" textlink="">
      <xdr:nvSpPr>
        <xdr:cNvPr id="513" name="n_4mainValue【認定こども園・幼稚園・保育所】&#10;一人当たり面積"/>
        <xdr:cNvSpPr txBox="1"/>
      </xdr:nvSpPr>
      <xdr:spPr>
        <a:xfrm>
          <a:off x="18421350" y="7115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22" name="テキスト ボックス 521"/>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3" name="直線コネクタ 52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524" name="テキスト ボックス 523"/>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5" name="直線コネクタ 52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4820" cy="259080"/>
    <xdr:sp macro="" textlink="">
      <xdr:nvSpPr>
        <xdr:cNvPr id="526" name="テキスト ボックス 525"/>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7" name="直線コネクタ 52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8" name="テキスト ボックス 52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9" name="直線コネクタ 52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530" name="テキスト ボックス 529"/>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31" name="直線コネクタ 53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32" name="テキスト ボックス 53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3" name="直線コネクタ 53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4" name="テキスト ボックス 53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5" name="直線コネクタ 5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6550" cy="256540"/>
    <xdr:sp macro="" textlink="">
      <xdr:nvSpPr>
        <xdr:cNvPr id="536" name="テキスト ボックス 535"/>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81915</xdr:rowOff>
    </xdr:from>
    <xdr:to xmlns:xdr="http://schemas.openxmlformats.org/drawingml/2006/spreadsheetDrawing">
      <xdr:col>85</xdr:col>
      <xdr:colOff>126365</xdr:colOff>
      <xdr:row>62</xdr:row>
      <xdr:rowOff>154940</xdr:rowOff>
    </xdr:to>
    <xdr:cxnSp macro="">
      <xdr:nvCxnSpPr>
        <xdr:cNvPr id="538" name="直線コネクタ 537"/>
        <xdr:cNvCxnSpPr/>
      </xdr:nvCxnSpPr>
      <xdr:spPr>
        <a:xfrm flipV="1">
          <a:off x="16318865" y="9683115"/>
          <a:ext cx="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158115</xdr:rowOff>
    </xdr:from>
    <xdr:ext cx="405130" cy="256540"/>
    <xdr:sp macro="" textlink="">
      <xdr:nvSpPr>
        <xdr:cNvPr id="539" name="【学校施設】&#10;有形固定資産減価償却率最小値テキスト"/>
        <xdr:cNvSpPr txBox="1"/>
      </xdr:nvSpPr>
      <xdr:spPr>
        <a:xfrm>
          <a:off x="16357600" y="107880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154940</xdr:rowOff>
    </xdr:from>
    <xdr:to xmlns:xdr="http://schemas.openxmlformats.org/drawingml/2006/spreadsheetDrawing">
      <xdr:col>86</xdr:col>
      <xdr:colOff>25400</xdr:colOff>
      <xdr:row>62</xdr:row>
      <xdr:rowOff>154940</xdr:rowOff>
    </xdr:to>
    <xdr:cxnSp macro="">
      <xdr:nvCxnSpPr>
        <xdr:cNvPr id="540" name="直線コネクタ 539"/>
        <xdr:cNvCxnSpPr/>
      </xdr:nvCxnSpPr>
      <xdr:spPr>
        <a:xfrm>
          <a:off x="16230600" y="1078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29210</xdr:rowOff>
    </xdr:from>
    <xdr:ext cx="405130" cy="256540"/>
    <xdr:sp macro="" textlink="">
      <xdr:nvSpPr>
        <xdr:cNvPr id="541" name="【学校施設】&#10;有形固定資産減価償却率最大値テキスト"/>
        <xdr:cNvSpPr txBox="1"/>
      </xdr:nvSpPr>
      <xdr:spPr>
        <a:xfrm>
          <a:off x="16357600" y="94589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81915</xdr:rowOff>
    </xdr:from>
    <xdr:to xmlns:xdr="http://schemas.openxmlformats.org/drawingml/2006/spreadsheetDrawing">
      <xdr:col>86</xdr:col>
      <xdr:colOff>25400</xdr:colOff>
      <xdr:row>56</xdr:row>
      <xdr:rowOff>81915</xdr:rowOff>
    </xdr:to>
    <xdr:cxnSp macro="">
      <xdr:nvCxnSpPr>
        <xdr:cNvPr id="542" name="直線コネクタ 541"/>
        <xdr:cNvCxnSpPr/>
      </xdr:nvCxnSpPr>
      <xdr:spPr>
        <a:xfrm>
          <a:off x="16230600" y="968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163830</xdr:rowOff>
    </xdr:from>
    <xdr:ext cx="405130" cy="259080"/>
    <xdr:sp macro="" textlink="">
      <xdr:nvSpPr>
        <xdr:cNvPr id="543" name="【学校施設】&#10;有形固定資産減価償却率平均値テキスト"/>
        <xdr:cNvSpPr txBox="1"/>
      </xdr:nvSpPr>
      <xdr:spPr>
        <a:xfrm>
          <a:off x="16357600" y="1027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13970</xdr:rowOff>
    </xdr:from>
    <xdr:to xmlns:xdr="http://schemas.openxmlformats.org/drawingml/2006/spreadsheetDrawing">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164465</xdr:rowOff>
    </xdr:from>
    <xdr:to xmlns:xdr="http://schemas.openxmlformats.org/drawingml/2006/spreadsheetDrawing">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158750</xdr:rowOff>
    </xdr:from>
    <xdr:to xmlns:xdr="http://schemas.openxmlformats.org/drawingml/2006/spreadsheetDrawing">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162560</xdr:rowOff>
    </xdr:from>
    <xdr:to xmlns:xdr="http://schemas.openxmlformats.org/drawingml/2006/spreadsheetDrawing">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130175</xdr:rowOff>
    </xdr:from>
    <xdr:to xmlns:xdr="http://schemas.openxmlformats.org/drawingml/2006/spreadsheetDrawing">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49" name="テキスト ボックス 548"/>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50" name="テキスト ボックス 549"/>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51" name="テキスト ボックス 550"/>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52" name="テキスト ボックス 551"/>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53" name="テキスト ボックス 552"/>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93980</xdr:rowOff>
    </xdr:from>
    <xdr:to xmlns:xdr="http://schemas.openxmlformats.org/drawingml/2006/spreadsheetDrawing">
      <xdr:col>85</xdr:col>
      <xdr:colOff>177800</xdr:colOff>
      <xdr:row>60</xdr:row>
      <xdr:rowOff>24130</xdr:rowOff>
    </xdr:to>
    <xdr:sp macro="" textlink="">
      <xdr:nvSpPr>
        <xdr:cNvPr id="554" name="楕円 553"/>
        <xdr:cNvSpPr/>
      </xdr:nvSpPr>
      <xdr:spPr>
        <a:xfrm>
          <a:off x="16268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116840</xdr:rowOff>
    </xdr:from>
    <xdr:ext cx="405130" cy="259080"/>
    <xdr:sp macro="" textlink="">
      <xdr:nvSpPr>
        <xdr:cNvPr id="555" name="【学校施設】&#10;有形固定資産減価償却率該当値テキスト"/>
        <xdr:cNvSpPr txBox="1"/>
      </xdr:nvSpPr>
      <xdr:spPr>
        <a:xfrm>
          <a:off x="16357600" y="10060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88265</xdr:rowOff>
    </xdr:from>
    <xdr:to xmlns:xdr="http://schemas.openxmlformats.org/drawingml/2006/spreadsheetDrawing">
      <xdr:col>81</xdr:col>
      <xdr:colOff>101600</xdr:colOff>
      <xdr:row>60</xdr:row>
      <xdr:rowOff>18415</xdr:rowOff>
    </xdr:to>
    <xdr:sp macro="" textlink="">
      <xdr:nvSpPr>
        <xdr:cNvPr id="556" name="楕円 555"/>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139065</xdr:rowOff>
    </xdr:from>
    <xdr:to xmlns:xdr="http://schemas.openxmlformats.org/drawingml/2006/spreadsheetDrawing">
      <xdr:col>85</xdr:col>
      <xdr:colOff>127000</xdr:colOff>
      <xdr:row>59</xdr:row>
      <xdr:rowOff>144780</xdr:rowOff>
    </xdr:to>
    <xdr:cxnSp macro="">
      <xdr:nvCxnSpPr>
        <xdr:cNvPr id="557" name="直線コネクタ 556"/>
        <xdr:cNvCxnSpPr/>
      </xdr:nvCxnSpPr>
      <xdr:spPr>
        <a:xfrm>
          <a:off x="15481300" y="102546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74930</xdr:rowOff>
    </xdr:from>
    <xdr:to xmlns:xdr="http://schemas.openxmlformats.org/drawingml/2006/spreadsheetDrawing">
      <xdr:col>76</xdr:col>
      <xdr:colOff>165100</xdr:colOff>
      <xdr:row>60</xdr:row>
      <xdr:rowOff>5080</xdr:rowOff>
    </xdr:to>
    <xdr:sp macro="" textlink="">
      <xdr:nvSpPr>
        <xdr:cNvPr id="558" name="楕円 557"/>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125730</xdr:rowOff>
    </xdr:from>
    <xdr:to xmlns:xdr="http://schemas.openxmlformats.org/drawingml/2006/spreadsheetDrawing">
      <xdr:col>81</xdr:col>
      <xdr:colOff>50800</xdr:colOff>
      <xdr:row>59</xdr:row>
      <xdr:rowOff>139065</xdr:rowOff>
    </xdr:to>
    <xdr:cxnSp macro="">
      <xdr:nvCxnSpPr>
        <xdr:cNvPr id="559" name="直線コネクタ 558"/>
        <xdr:cNvCxnSpPr/>
      </xdr:nvCxnSpPr>
      <xdr:spPr>
        <a:xfrm>
          <a:off x="14592300" y="10241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53975</xdr:rowOff>
    </xdr:from>
    <xdr:to xmlns:xdr="http://schemas.openxmlformats.org/drawingml/2006/spreadsheetDrawing">
      <xdr:col>72</xdr:col>
      <xdr:colOff>38100</xdr:colOff>
      <xdr:row>59</xdr:row>
      <xdr:rowOff>155575</xdr:rowOff>
    </xdr:to>
    <xdr:sp macro="" textlink="">
      <xdr:nvSpPr>
        <xdr:cNvPr id="560" name="楕円 559"/>
        <xdr:cNvSpPr/>
      </xdr:nvSpPr>
      <xdr:spPr>
        <a:xfrm>
          <a:off x="13652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104775</xdr:rowOff>
    </xdr:from>
    <xdr:to xmlns:xdr="http://schemas.openxmlformats.org/drawingml/2006/spreadsheetDrawing">
      <xdr:col>76</xdr:col>
      <xdr:colOff>114300</xdr:colOff>
      <xdr:row>59</xdr:row>
      <xdr:rowOff>125730</xdr:rowOff>
    </xdr:to>
    <xdr:cxnSp macro="">
      <xdr:nvCxnSpPr>
        <xdr:cNvPr id="561" name="直線コネクタ 560"/>
        <xdr:cNvCxnSpPr/>
      </xdr:nvCxnSpPr>
      <xdr:spPr>
        <a:xfrm>
          <a:off x="13703300" y="102203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8255</xdr:rowOff>
    </xdr:from>
    <xdr:to xmlns:xdr="http://schemas.openxmlformats.org/drawingml/2006/spreadsheetDrawing">
      <xdr:col>67</xdr:col>
      <xdr:colOff>101600</xdr:colOff>
      <xdr:row>59</xdr:row>
      <xdr:rowOff>109855</xdr:rowOff>
    </xdr:to>
    <xdr:sp macro="" textlink="">
      <xdr:nvSpPr>
        <xdr:cNvPr id="562" name="楕円 561"/>
        <xdr:cNvSpPr/>
      </xdr:nvSpPr>
      <xdr:spPr>
        <a:xfrm>
          <a:off x="12763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59055</xdr:rowOff>
    </xdr:from>
    <xdr:to xmlns:xdr="http://schemas.openxmlformats.org/drawingml/2006/spreadsheetDrawing">
      <xdr:col>71</xdr:col>
      <xdr:colOff>177800</xdr:colOff>
      <xdr:row>59</xdr:row>
      <xdr:rowOff>104775</xdr:rowOff>
    </xdr:to>
    <xdr:cxnSp macro="">
      <xdr:nvCxnSpPr>
        <xdr:cNvPr id="563" name="直線コネクタ 562"/>
        <xdr:cNvCxnSpPr/>
      </xdr:nvCxnSpPr>
      <xdr:spPr>
        <a:xfrm>
          <a:off x="12814300" y="101746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86360</xdr:rowOff>
    </xdr:from>
    <xdr:ext cx="405130" cy="256540"/>
    <xdr:sp macro="" textlink="">
      <xdr:nvSpPr>
        <xdr:cNvPr id="564" name="n_1aveValue【学校施設】&#10;有形固定資産減価償却率"/>
        <xdr:cNvSpPr txBox="1"/>
      </xdr:nvSpPr>
      <xdr:spPr>
        <a:xfrm>
          <a:off x="15266035" y="10373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80010</xdr:rowOff>
    </xdr:from>
    <xdr:ext cx="402590" cy="259080"/>
    <xdr:sp macro="" textlink="">
      <xdr:nvSpPr>
        <xdr:cNvPr id="565" name="n_2aveValue【学校施設】&#10;有形固定資産減価償却率"/>
        <xdr:cNvSpPr txBox="1"/>
      </xdr:nvSpPr>
      <xdr:spPr>
        <a:xfrm>
          <a:off x="14389735" y="10367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83820</xdr:rowOff>
    </xdr:from>
    <xdr:ext cx="402590" cy="259080"/>
    <xdr:sp macro="" textlink="">
      <xdr:nvSpPr>
        <xdr:cNvPr id="566" name="n_3aveValue【学校施設】&#10;有形固定資産減価償却率"/>
        <xdr:cNvSpPr txBox="1"/>
      </xdr:nvSpPr>
      <xdr:spPr>
        <a:xfrm>
          <a:off x="13500735" y="10370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52070</xdr:rowOff>
    </xdr:from>
    <xdr:ext cx="402590" cy="256540"/>
    <xdr:sp macro="" textlink="">
      <xdr:nvSpPr>
        <xdr:cNvPr id="567" name="n_4aveValue【学校施設】&#10;有形固定資産減価償却率"/>
        <xdr:cNvSpPr txBox="1"/>
      </xdr:nvSpPr>
      <xdr:spPr>
        <a:xfrm>
          <a:off x="12611735" y="10339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34925</xdr:rowOff>
    </xdr:from>
    <xdr:ext cx="405130" cy="259080"/>
    <xdr:sp macro="" textlink="">
      <xdr:nvSpPr>
        <xdr:cNvPr id="568" name="n_1mainValue【学校施設】&#10;有形固定資産減価償却率"/>
        <xdr:cNvSpPr txBox="1"/>
      </xdr:nvSpPr>
      <xdr:spPr>
        <a:xfrm>
          <a:off x="15266035" y="9979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21590</xdr:rowOff>
    </xdr:from>
    <xdr:ext cx="402590" cy="259080"/>
    <xdr:sp macro="" textlink="">
      <xdr:nvSpPr>
        <xdr:cNvPr id="569" name="n_2mainValue【学校施設】&#10;有形固定資産減価償却率"/>
        <xdr:cNvSpPr txBox="1"/>
      </xdr:nvSpPr>
      <xdr:spPr>
        <a:xfrm>
          <a:off x="14389735" y="99656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635</xdr:rowOff>
    </xdr:from>
    <xdr:ext cx="402590" cy="259080"/>
    <xdr:sp macro="" textlink="">
      <xdr:nvSpPr>
        <xdr:cNvPr id="570" name="n_3mainValue【学校施設】&#10;有形固定資産減価償却率"/>
        <xdr:cNvSpPr txBox="1"/>
      </xdr:nvSpPr>
      <xdr:spPr>
        <a:xfrm>
          <a:off x="13500735" y="99447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126365</xdr:rowOff>
    </xdr:from>
    <xdr:ext cx="402590" cy="259080"/>
    <xdr:sp macro="" textlink="">
      <xdr:nvSpPr>
        <xdr:cNvPr id="571" name="n_4mainValue【学校施設】&#10;有形固定資産減価償却率"/>
        <xdr:cNvSpPr txBox="1"/>
      </xdr:nvSpPr>
      <xdr:spPr>
        <a:xfrm>
          <a:off x="12611735" y="98990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80" name="テキスト ボックス 579"/>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1" name="直線コネクタ 58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820" cy="256540"/>
    <xdr:sp macro="" textlink="">
      <xdr:nvSpPr>
        <xdr:cNvPr id="582" name="テキスト ボックス 581"/>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583" name="直線コネクタ 582"/>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86360</xdr:rowOff>
    </xdr:from>
    <xdr:ext cx="464820" cy="256540"/>
    <xdr:sp macro="" textlink="">
      <xdr:nvSpPr>
        <xdr:cNvPr id="584" name="テキスト ボックス 583"/>
        <xdr:cNvSpPr txBox="1"/>
      </xdr:nvSpPr>
      <xdr:spPr>
        <a:xfrm>
          <a:off x="17820640" y="10716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5" name="直線コネクタ 5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586" name="テキスト ボックス 585"/>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114300</xdr:rowOff>
    </xdr:from>
    <xdr:to xmlns:xdr="http://schemas.openxmlformats.org/drawingml/2006/spreadsheetDrawing">
      <xdr:col>120</xdr:col>
      <xdr:colOff>114300</xdr:colOff>
      <xdr:row>56</xdr:row>
      <xdr:rowOff>114300</xdr:rowOff>
    </xdr:to>
    <xdr:cxnSp macro="">
      <xdr:nvCxnSpPr>
        <xdr:cNvPr id="587" name="直線コネクタ 586"/>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143510</xdr:rowOff>
    </xdr:from>
    <xdr:ext cx="464820" cy="256540"/>
    <xdr:sp macro="" textlink="">
      <xdr:nvSpPr>
        <xdr:cNvPr id="588" name="テキスト ボックス 587"/>
        <xdr:cNvSpPr txBox="1"/>
      </xdr:nvSpPr>
      <xdr:spPr>
        <a:xfrm>
          <a:off x="17820640" y="9573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590" name="テキスト ボックス 589"/>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123190</xdr:rowOff>
    </xdr:from>
    <xdr:to xmlns:xdr="http://schemas.openxmlformats.org/drawingml/2006/spreadsheetDrawing">
      <xdr:col>116</xdr:col>
      <xdr:colOff>62865</xdr:colOff>
      <xdr:row>62</xdr:row>
      <xdr:rowOff>160020</xdr:rowOff>
    </xdr:to>
    <xdr:cxnSp macro="">
      <xdr:nvCxnSpPr>
        <xdr:cNvPr id="592" name="直線コネクタ 591"/>
        <xdr:cNvCxnSpPr/>
      </xdr:nvCxnSpPr>
      <xdr:spPr>
        <a:xfrm flipV="1">
          <a:off x="22160865" y="955294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163830</xdr:rowOff>
    </xdr:from>
    <xdr:ext cx="469900" cy="259080"/>
    <xdr:sp macro="" textlink="">
      <xdr:nvSpPr>
        <xdr:cNvPr id="593" name="【学校施設】&#10;一人当たり面積最小値テキスト"/>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160020</xdr:rowOff>
    </xdr:from>
    <xdr:to xmlns:xdr="http://schemas.openxmlformats.org/drawingml/2006/spreadsheetDrawing">
      <xdr:col>116</xdr:col>
      <xdr:colOff>152400</xdr:colOff>
      <xdr:row>62</xdr:row>
      <xdr:rowOff>160020</xdr:rowOff>
    </xdr:to>
    <xdr:cxnSp macro="">
      <xdr:nvCxnSpPr>
        <xdr:cNvPr id="594" name="直線コネクタ 593"/>
        <xdr:cNvCxnSpPr/>
      </xdr:nvCxnSpPr>
      <xdr:spPr>
        <a:xfrm>
          <a:off x="22072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69850</xdr:rowOff>
    </xdr:from>
    <xdr:ext cx="469900" cy="259080"/>
    <xdr:sp macro="" textlink="">
      <xdr:nvSpPr>
        <xdr:cNvPr id="595" name="【学校施設】&#10;一人当たり面積最大値テキスト"/>
        <xdr:cNvSpPr txBox="1"/>
      </xdr:nvSpPr>
      <xdr:spPr>
        <a:xfrm>
          <a:off x="22199600" y="9328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123190</xdr:rowOff>
    </xdr:from>
    <xdr:to xmlns:xdr="http://schemas.openxmlformats.org/drawingml/2006/spreadsheetDrawing">
      <xdr:col>116</xdr:col>
      <xdr:colOff>152400</xdr:colOff>
      <xdr:row>55</xdr:row>
      <xdr:rowOff>123190</xdr:rowOff>
    </xdr:to>
    <xdr:cxnSp macro="">
      <xdr:nvCxnSpPr>
        <xdr:cNvPr id="596" name="直線コネクタ 595"/>
        <xdr:cNvCxnSpPr/>
      </xdr:nvCxnSpPr>
      <xdr:spPr>
        <a:xfrm>
          <a:off x="22072600" y="955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58</xdr:row>
      <xdr:rowOff>138430</xdr:rowOff>
    </xdr:from>
    <xdr:ext cx="469900" cy="259080"/>
    <xdr:sp macro="" textlink="">
      <xdr:nvSpPr>
        <xdr:cNvPr id="597" name="【学校施設】&#10;一人当たり面積平均値テキスト"/>
        <xdr:cNvSpPr txBox="1"/>
      </xdr:nvSpPr>
      <xdr:spPr>
        <a:xfrm>
          <a:off x="22199600" y="10082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115570</xdr:rowOff>
    </xdr:from>
    <xdr:to xmlns:xdr="http://schemas.openxmlformats.org/drawingml/2006/spreadsheetDrawing">
      <xdr:col>116</xdr:col>
      <xdr:colOff>114300</xdr:colOff>
      <xdr:row>60</xdr:row>
      <xdr:rowOff>45720</xdr:rowOff>
    </xdr:to>
    <xdr:sp macro="" textlink="">
      <xdr:nvSpPr>
        <xdr:cNvPr id="598" name="フローチャート: 判断 597"/>
        <xdr:cNvSpPr/>
      </xdr:nvSpPr>
      <xdr:spPr>
        <a:xfrm>
          <a:off x="221107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151765</xdr:rowOff>
    </xdr:from>
    <xdr:to xmlns:xdr="http://schemas.openxmlformats.org/drawingml/2006/spreadsheetDrawing">
      <xdr:col>112</xdr:col>
      <xdr:colOff>38100</xdr:colOff>
      <xdr:row>60</xdr:row>
      <xdr:rowOff>81915</xdr:rowOff>
    </xdr:to>
    <xdr:sp macro="" textlink="">
      <xdr:nvSpPr>
        <xdr:cNvPr id="599" name="フローチャート: 判断 598"/>
        <xdr:cNvSpPr/>
      </xdr:nvSpPr>
      <xdr:spPr>
        <a:xfrm>
          <a:off x="21272500" y="102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167005</xdr:rowOff>
    </xdr:from>
    <xdr:to xmlns:xdr="http://schemas.openxmlformats.org/drawingml/2006/spreadsheetDrawing">
      <xdr:col>107</xdr:col>
      <xdr:colOff>101600</xdr:colOff>
      <xdr:row>60</xdr:row>
      <xdr:rowOff>97790</xdr:rowOff>
    </xdr:to>
    <xdr:sp macro="" textlink="">
      <xdr:nvSpPr>
        <xdr:cNvPr id="600" name="フローチャート: 判断 599"/>
        <xdr:cNvSpPr/>
      </xdr:nvSpPr>
      <xdr:spPr>
        <a:xfrm>
          <a:off x="20383500" y="10282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6985</xdr:rowOff>
    </xdr:from>
    <xdr:to xmlns:xdr="http://schemas.openxmlformats.org/drawingml/2006/spreadsheetDrawing">
      <xdr:col>102</xdr:col>
      <xdr:colOff>165100</xdr:colOff>
      <xdr:row>60</xdr:row>
      <xdr:rowOff>109220</xdr:rowOff>
    </xdr:to>
    <xdr:sp macro="" textlink="">
      <xdr:nvSpPr>
        <xdr:cNvPr id="601" name="フローチャート: 判断 600"/>
        <xdr:cNvSpPr/>
      </xdr:nvSpPr>
      <xdr:spPr>
        <a:xfrm>
          <a:off x="19494500" y="10293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9525</xdr:rowOff>
    </xdr:from>
    <xdr:to xmlns:xdr="http://schemas.openxmlformats.org/drawingml/2006/spreadsheetDrawing">
      <xdr:col>98</xdr:col>
      <xdr:colOff>38100</xdr:colOff>
      <xdr:row>60</xdr:row>
      <xdr:rowOff>111125</xdr:rowOff>
    </xdr:to>
    <xdr:sp macro="" textlink="">
      <xdr:nvSpPr>
        <xdr:cNvPr id="602" name="フローチャート: 判断 601"/>
        <xdr:cNvSpPr/>
      </xdr:nvSpPr>
      <xdr:spPr>
        <a:xfrm>
          <a:off x="18605500" y="102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03" name="テキスト ボックス 602"/>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04" name="テキスト ボックス 603"/>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05" name="テキスト ボックス 604"/>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06" name="テキスト ボックス 605"/>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07" name="テキスト ボックス 606"/>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82550</xdr:rowOff>
    </xdr:from>
    <xdr:to xmlns:xdr="http://schemas.openxmlformats.org/drawingml/2006/spreadsheetDrawing">
      <xdr:col>116</xdr:col>
      <xdr:colOff>114300</xdr:colOff>
      <xdr:row>62</xdr:row>
      <xdr:rowOff>12700</xdr:rowOff>
    </xdr:to>
    <xdr:sp macro="" textlink="">
      <xdr:nvSpPr>
        <xdr:cNvPr id="608" name="楕円 607"/>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60960</xdr:rowOff>
    </xdr:from>
    <xdr:ext cx="469900" cy="259080"/>
    <xdr:sp macro="" textlink="">
      <xdr:nvSpPr>
        <xdr:cNvPr id="609" name="【学校施設】&#10;一人当たり面積該当値テキスト"/>
        <xdr:cNvSpPr txBox="1"/>
      </xdr:nvSpPr>
      <xdr:spPr>
        <a:xfrm>
          <a:off x="22199600" y="1051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86360</xdr:rowOff>
    </xdr:from>
    <xdr:to xmlns:xdr="http://schemas.openxmlformats.org/drawingml/2006/spreadsheetDrawing">
      <xdr:col>112</xdr:col>
      <xdr:colOff>38100</xdr:colOff>
      <xdr:row>62</xdr:row>
      <xdr:rowOff>15875</xdr:rowOff>
    </xdr:to>
    <xdr:sp macro="" textlink="">
      <xdr:nvSpPr>
        <xdr:cNvPr id="610" name="楕円 609"/>
        <xdr:cNvSpPr/>
      </xdr:nvSpPr>
      <xdr:spPr>
        <a:xfrm>
          <a:off x="21272500" y="10544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133350</xdr:rowOff>
    </xdr:from>
    <xdr:to xmlns:xdr="http://schemas.openxmlformats.org/drawingml/2006/spreadsheetDrawing">
      <xdr:col>116</xdr:col>
      <xdr:colOff>63500</xdr:colOff>
      <xdr:row>61</xdr:row>
      <xdr:rowOff>136525</xdr:rowOff>
    </xdr:to>
    <xdr:cxnSp macro="">
      <xdr:nvCxnSpPr>
        <xdr:cNvPr id="611" name="直線コネクタ 610"/>
        <xdr:cNvCxnSpPr/>
      </xdr:nvCxnSpPr>
      <xdr:spPr>
        <a:xfrm flipV="1">
          <a:off x="21323300" y="105918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95250</xdr:rowOff>
    </xdr:from>
    <xdr:to xmlns:xdr="http://schemas.openxmlformats.org/drawingml/2006/spreadsheetDrawing">
      <xdr:col>107</xdr:col>
      <xdr:colOff>101600</xdr:colOff>
      <xdr:row>62</xdr:row>
      <xdr:rowOff>25400</xdr:rowOff>
    </xdr:to>
    <xdr:sp macro="" textlink="">
      <xdr:nvSpPr>
        <xdr:cNvPr id="612" name="楕円 611"/>
        <xdr:cNvSpPr/>
      </xdr:nvSpPr>
      <xdr:spPr>
        <a:xfrm>
          <a:off x="20383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136525</xdr:rowOff>
    </xdr:from>
    <xdr:to xmlns:xdr="http://schemas.openxmlformats.org/drawingml/2006/spreadsheetDrawing">
      <xdr:col>111</xdr:col>
      <xdr:colOff>177800</xdr:colOff>
      <xdr:row>61</xdr:row>
      <xdr:rowOff>146050</xdr:rowOff>
    </xdr:to>
    <xdr:cxnSp macro="">
      <xdr:nvCxnSpPr>
        <xdr:cNvPr id="613" name="直線コネクタ 612"/>
        <xdr:cNvCxnSpPr/>
      </xdr:nvCxnSpPr>
      <xdr:spPr>
        <a:xfrm flipV="1">
          <a:off x="20434300" y="105949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97790</xdr:rowOff>
    </xdr:from>
    <xdr:to xmlns:xdr="http://schemas.openxmlformats.org/drawingml/2006/spreadsheetDrawing">
      <xdr:col>102</xdr:col>
      <xdr:colOff>165100</xdr:colOff>
      <xdr:row>62</xdr:row>
      <xdr:rowOff>27305</xdr:rowOff>
    </xdr:to>
    <xdr:sp macro="" textlink="">
      <xdr:nvSpPr>
        <xdr:cNvPr id="614" name="楕円 613"/>
        <xdr:cNvSpPr/>
      </xdr:nvSpPr>
      <xdr:spPr>
        <a:xfrm>
          <a:off x="19494500" y="10556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146050</xdr:rowOff>
    </xdr:from>
    <xdr:to xmlns:xdr="http://schemas.openxmlformats.org/drawingml/2006/spreadsheetDrawing">
      <xdr:col>107</xdr:col>
      <xdr:colOff>50800</xdr:colOff>
      <xdr:row>61</xdr:row>
      <xdr:rowOff>147955</xdr:rowOff>
    </xdr:to>
    <xdr:cxnSp macro="">
      <xdr:nvCxnSpPr>
        <xdr:cNvPr id="615" name="直線コネクタ 614"/>
        <xdr:cNvCxnSpPr/>
      </xdr:nvCxnSpPr>
      <xdr:spPr>
        <a:xfrm flipV="1">
          <a:off x="19545300" y="106045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99695</xdr:rowOff>
    </xdr:from>
    <xdr:to xmlns:xdr="http://schemas.openxmlformats.org/drawingml/2006/spreadsheetDrawing">
      <xdr:col>98</xdr:col>
      <xdr:colOff>38100</xdr:colOff>
      <xdr:row>62</xdr:row>
      <xdr:rowOff>29845</xdr:rowOff>
    </xdr:to>
    <xdr:sp macro="" textlink="">
      <xdr:nvSpPr>
        <xdr:cNvPr id="616" name="楕円 615"/>
        <xdr:cNvSpPr/>
      </xdr:nvSpPr>
      <xdr:spPr>
        <a:xfrm>
          <a:off x="18605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147955</xdr:rowOff>
    </xdr:from>
    <xdr:to xmlns:xdr="http://schemas.openxmlformats.org/drawingml/2006/spreadsheetDrawing">
      <xdr:col>102</xdr:col>
      <xdr:colOff>114300</xdr:colOff>
      <xdr:row>61</xdr:row>
      <xdr:rowOff>150495</xdr:rowOff>
    </xdr:to>
    <xdr:cxnSp macro="">
      <xdr:nvCxnSpPr>
        <xdr:cNvPr id="617" name="直線コネクタ 616"/>
        <xdr:cNvCxnSpPr/>
      </xdr:nvCxnSpPr>
      <xdr:spPr>
        <a:xfrm flipV="1">
          <a:off x="18656300" y="106064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99060</xdr:rowOff>
    </xdr:from>
    <xdr:ext cx="469900" cy="256540"/>
    <xdr:sp macro="" textlink="">
      <xdr:nvSpPr>
        <xdr:cNvPr id="618" name="n_1aveValue【学校施設】&#10;一人当たり面積"/>
        <xdr:cNvSpPr txBox="1"/>
      </xdr:nvSpPr>
      <xdr:spPr>
        <a:xfrm>
          <a:off x="21075650" y="100431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113665</xdr:rowOff>
    </xdr:from>
    <xdr:ext cx="467360" cy="258445"/>
    <xdr:sp macro="" textlink="">
      <xdr:nvSpPr>
        <xdr:cNvPr id="619" name="n_2aveValue【学校施設】&#10;一人当たり面積"/>
        <xdr:cNvSpPr txBox="1"/>
      </xdr:nvSpPr>
      <xdr:spPr>
        <a:xfrm>
          <a:off x="20199350" y="100577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125095</xdr:rowOff>
    </xdr:from>
    <xdr:ext cx="467360" cy="258445"/>
    <xdr:sp macro="" textlink="">
      <xdr:nvSpPr>
        <xdr:cNvPr id="620" name="n_3aveValue【学校施設】&#10;一人当たり面積"/>
        <xdr:cNvSpPr txBox="1"/>
      </xdr:nvSpPr>
      <xdr:spPr>
        <a:xfrm>
          <a:off x="19310350" y="100691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127635</xdr:rowOff>
    </xdr:from>
    <xdr:ext cx="467360" cy="259080"/>
    <xdr:sp macro="" textlink="">
      <xdr:nvSpPr>
        <xdr:cNvPr id="621" name="n_4aveValue【学校施設】&#10;一人当たり面積"/>
        <xdr:cNvSpPr txBox="1"/>
      </xdr:nvSpPr>
      <xdr:spPr>
        <a:xfrm>
          <a:off x="18421350" y="10071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6985</xdr:rowOff>
    </xdr:from>
    <xdr:ext cx="469900" cy="256540"/>
    <xdr:sp macro="" textlink="">
      <xdr:nvSpPr>
        <xdr:cNvPr id="622" name="n_1mainValue【学校施設】&#10;一人当たり面積"/>
        <xdr:cNvSpPr txBox="1"/>
      </xdr:nvSpPr>
      <xdr:spPr>
        <a:xfrm>
          <a:off x="21075650" y="106368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16510</xdr:rowOff>
    </xdr:from>
    <xdr:ext cx="467360" cy="259080"/>
    <xdr:sp macro="" textlink="">
      <xdr:nvSpPr>
        <xdr:cNvPr id="623" name="n_2mainValue【学校施設】&#10;一人当たり面積"/>
        <xdr:cNvSpPr txBox="1"/>
      </xdr:nvSpPr>
      <xdr:spPr>
        <a:xfrm>
          <a:off x="20199350" y="10646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18415</xdr:rowOff>
    </xdr:from>
    <xdr:ext cx="467360" cy="256540"/>
    <xdr:sp macro="" textlink="">
      <xdr:nvSpPr>
        <xdr:cNvPr id="624" name="n_3mainValue【学校施設】&#10;一人当たり面積"/>
        <xdr:cNvSpPr txBox="1"/>
      </xdr:nvSpPr>
      <xdr:spPr>
        <a:xfrm>
          <a:off x="19310350" y="106483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20955</xdr:rowOff>
    </xdr:from>
    <xdr:ext cx="467360" cy="256540"/>
    <xdr:sp macro="" textlink="">
      <xdr:nvSpPr>
        <xdr:cNvPr id="625" name="n_4mainValue【学校施設】&#10;一人当たり面積"/>
        <xdr:cNvSpPr txBox="1"/>
      </xdr:nvSpPr>
      <xdr:spPr>
        <a:xfrm>
          <a:off x="18421350" y="106508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634" name="テキスト ボックス 633"/>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636" name="テキスト ボックス 635"/>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820" cy="259080"/>
    <xdr:sp macro="" textlink="">
      <xdr:nvSpPr>
        <xdr:cNvPr id="638" name="テキスト ボックス 637"/>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640" name="テキスト ボックス 639"/>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644" name="テキスト ボックス 643"/>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6550" cy="259080"/>
    <xdr:sp macro="" textlink="">
      <xdr:nvSpPr>
        <xdr:cNvPr id="648" name="テキスト ボックス 647"/>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40640</xdr:rowOff>
    </xdr:from>
    <xdr:to xmlns:xdr="http://schemas.openxmlformats.org/drawingml/2006/spreadsheetDrawing">
      <xdr:col>85</xdr:col>
      <xdr:colOff>126365</xdr:colOff>
      <xdr:row>86</xdr:row>
      <xdr:rowOff>168910</xdr:rowOff>
    </xdr:to>
    <xdr:cxnSp macro="">
      <xdr:nvCxnSpPr>
        <xdr:cNvPr id="651" name="直線コネクタ 650"/>
        <xdr:cNvCxnSpPr/>
      </xdr:nvCxnSpPr>
      <xdr:spPr>
        <a:xfrm flipV="1">
          <a:off x="16318865" y="1341374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3" name="直線コネクタ 65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158115</xdr:rowOff>
    </xdr:from>
    <xdr:ext cx="340360" cy="256540"/>
    <xdr:sp macro="" textlink="">
      <xdr:nvSpPr>
        <xdr:cNvPr id="654" name="【児童館】&#10;有形固定資産減価償却率最大値テキスト"/>
        <xdr:cNvSpPr txBox="1"/>
      </xdr:nvSpPr>
      <xdr:spPr>
        <a:xfrm>
          <a:off x="16357600" y="1318831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40640</xdr:rowOff>
    </xdr:from>
    <xdr:to xmlns:xdr="http://schemas.openxmlformats.org/drawingml/2006/spreadsheetDrawing">
      <xdr:col>86</xdr:col>
      <xdr:colOff>25400</xdr:colOff>
      <xdr:row>78</xdr:row>
      <xdr:rowOff>40640</xdr:rowOff>
    </xdr:to>
    <xdr:cxnSp macro="">
      <xdr:nvCxnSpPr>
        <xdr:cNvPr id="655" name="直線コネクタ 654"/>
        <xdr:cNvCxnSpPr/>
      </xdr:nvCxnSpPr>
      <xdr:spPr>
        <a:xfrm>
          <a:off x="16230600" y="1341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154940</xdr:rowOff>
    </xdr:from>
    <xdr:ext cx="405130" cy="256540"/>
    <xdr:sp macro="" textlink="">
      <xdr:nvSpPr>
        <xdr:cNvPr id="656" name="【児童館】&#10;有形固定資産減価償却率平均値テキスト"/>
        <xdr:cNvSpPr txBox="1"/>
      </xdr:nvSpPr>
      <xdr:spPr>
        <a:xfrm>
          <a:off x="16357600" y="140423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5080</xdr:rowOff>
    </xdr:from>
    <xdr:to xmlns:xdr="http://schemas.openxmlformats.org/drawingml/2006/spreadsheetDrawing">
      <xdr:col>85</xdr:col>
      <xdr:colOff>177800</xdr:colOff>
      <xdr:row>82</xdr:row>
      <xdr:rowOff>106680</xdr:rowOff>
    </xdr:to>
    <xdr:sp macro="" textlink="">
      <xdr:nvSpPr>
        <xdr:cNvPr id="657" name="フローチャート: 判断 656"/>
        <xdr:cNvSpPr/>
      </xdr:nvSpPr>
      <xdr:spPr>
        <a:xfrm>
          <a:off x="16268700" y="140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152400</xdr:rowOff>
    </xdr:from>
    <xdr:to xmlns:xdr="http://schemas.openxmlformats.org/drawingml/2006/spreadsheetDrawing">
      <xdr:col>81</xdr:col>
      <xdr:colOff>101600</xdr:colOff>
      <xdr:row>82</xdr:row>
      <xdr:rowOff>82550</xdr:rowOff>
    </xdr:to>
    <xdr:sp macro="" textlink="">
      <xdr:nvSpPr>
        <xdr:cNvPr id="658" name="フローチャート: 判断 657"/>
        <xdr:cNvSpPr/>
      </xdr:nvSpPr>
      <xdr:spPr>
        <a:xfrm>
          <a:off x="15430500"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135890</xdr:rowOff>
    </xdr:from>
    <xdr:to xmlns:xdr="http://schemas.openxmlformats.org/drawingml/2006/spreadsheetDrawing">
      <xdr:col>76</xdr:col>
      <xdr:colOff>165100</xdr:colOff>
      <xdr:row>82</xdr:row>
      <xdr:rowOff>66040</xdr:rowOff>
    </xdr:to>
    <xdr:sp macro="" textlink="">
      <xdr:nvSpPr>
        <xdr:cNvPr id="659" name="フローチャート: 判断 658"/>
        <xdr:cNvSpPr/>
      </xdr:nvSpPr>
      <xdr:spPr>
        <a:xfrm>
          <a:off x="14541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139065</xdr:rowOff>
    </xdr:from>
    <xdr:to xmlns:xdr="http://schemas.openxmlformats.org/drawingml/2006/spreadsheetDrawing">
      <xdr:col>72</xdr:col>
      <xdr:colOff>38100</xdr:colOff>
      <xdr:row>82</xdr:row>
      <xdr:rowOff>69215</xdr:rowOff>
    </xdr:to>
    <xdr:sp macro="" textlink="">
      <xdr:nvSpPr>
        <xdr:cNvPr id="660" name="フローチャート: 判断 659"/>
        <xdr:cNvSpPr/>
      </xdr:nvSpPr>
      <xdr:spPr>
        <a:xfrm>
          <a:off x="13652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119380</xdr:rowOff>
    </xdr:from>
    <xdr:to xmlns:xdr="http://schemas.openxmlformats.org/drawingml/2006/spreadsheetDrawing">
      <xdr:col>67</xdr:col>
      <xdr:colOff>101600</xdr:colOff>
      <xdr:row>82</xdr:row>
      <xdr:rowOff>49530</xdr:rowOff>
    </xdr:to>
    <xdr:sp macro="" textlink="">
      <xdr:nvSpPr>
        <xdr:cNvPr id="661" name="フローチャート: 判断 66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55880</xdr:rowOff>
    </xdr:from>
    <xdr:to xmlns:xdr="http://schemas.openxmlformats.org/drawingml/2006/spreadsheetDrawing">
      <xdr:col>85</xdr:col>
      <xdr:colOff>177800</xdr:colOff>
      <xdr:row>80</xdr:row>
      <xdr:rowOff>157480</xdr:rowOff>
    </xdr:to>
    <xdr:sp macro="" textlink="">
      <xdr:nvSpPr>
        <xdr:cNvPr id="667" name="楕円 666"/>
        <xdr:cNvSpPr/>
      </xdr:nvSpPr>
      <xdr:spPr>
        <a:xfrm>
          <a:off x="16268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78740</xdr:rowOff>
    </xdr:from>
    <xdr:ext cx="405130" cy="259080"/>
    <xdr:sp macro="" textlink="">
      <xdr:nvSpPr>
        <xdr:cNvPr id="668" name="【児童館】&#10;有形固定資産減価償却率該当値テキスト"/>
        <xdr:cNvSpPr txBox="1"/>
      </xdr:nvSpPr>
      <xdr:spPr>
        <a:xfrm>
          <a:off x="16357600" y="1362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6985</xdr:rowOff>
    </xdr:from>
    <xdr:to xmlns:xdr="http://schemas.openxmlformats.org/drawingml/2006/spreadsheetDrawing">
      <xdr:col>81</xdr:col>
      <xdr:colOff>101600</xdr:colOff>
      <xdr:row>80</xdr:row>
      <xdr:rowOff>109220</xdr:rowOff>
    </xdr:to>
    <xdr:sp macro="" textlink="">
      <xdr:nvSpPr>
        <xdr:cNvPr id="669" name="楕円 668"/>
        <xdr:cNvSpPr/>
      </xdr:nvSpPr>
      <xdr:spPr>
        <a:xfrm>
          <a:off x="15430500" y="13722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57785</xdr:rowOff>
    </xdr:from>
    <xdr:to xmlns:xdr="http://schemas.openxmlformats.org/drawingml/2006/spreadsheetDrawing">
      <xdr:col>85</xdr:col>
      <xdr:colOff>127000</xdr:colOff>
      <xdr:row>80</xdr:row>
      <xdr:rowOff>106680</xdr:rowOff>
    </xdr:to>
    <xdr:cxnSp macro="">
      <xdr:nvCxnSpPr>
        <xdr:cNvPr id="670" name="直線コネクタ 669"/>
        <xdr:cNvCxnSpPr/>
      </xdr:nvCxnSpPr>
      <xdr:spPr>
        <a:xfrm>
          <a:off x="15481300" y="1377378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130810</xdr:rowOff>
    </xdr:from>
    <xdr:to xmlns:xdr="http://schemas.openxmlformats.org/drawingml/2006/spreadsheetDrawing">
      <xdr:col>76</xdr:col>
      <xdr:colOff>165100</xdr:colOff>
      <xdr:row>80</xdr:row>
      <xdr:rowOff>60960</xdr:rowOff>
    </xdr:to>
    <xdr:sp macro="" textlink="">
      <xdr:nvSpPr>
        <xdr:cNvPr id="671" name="楕円 670"/>
        <xdr:cNvSpPr/>
      </xdr:nvSpPr>
      <xdr:spPr>
        <a:xfrm>
          <a:off x="14541500" y="136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10160</xdr:rowOff>
    </xdr:from>
    <xdr:to xmlns:xdr="http://schemas.openxmlformats.org/drawingml/2006/spreadsheetDrawing">
      <xdr:col>81</xdr:col>
      <xdr:colOff>50800</xdr:colOff>
      <xdr:row>80</xdr:row>
      <xdr:rowOff>57785</xdr:rowOff>
    </xdr:to>
    <xdr:cxnSp macro="">
      <xdr:nvCxnSpPr>
        <xdr:cNvPr id="672" name="直線コネクタ 671"/>
        <xdr:cNvCxnSpPr/>
      </xdr:nvCxnSpPr>
      <xdr:spPr>
        <a:xfrm>
          <a:off x="14592300" y="137261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81915</xdr:rowOff>
    </xdr:from>
    <xdr:to xmlns:xdr="http://schemas.openxmlformats.org/drawingml/2006/spreadsheetDrawing">
      <xdr:col>72</xdr:col>
      <xdr:colOff>38100</xdr:colOff>
      <xdr:row>80</xdr:row>
      <xdr:rowOff>12065</xdr:rowOff>
    </xdr:to>
    <xdr:sp macro="" textlink="">
      <xdr:nvSpPr>
        <xdr:cNvPr id="673" name="楕円 672"/>
        <xdr:cNvSpPr/>
      </xdr:nvSpPr>
      <xdr:spPr>
        <a:xfrm>
          <a:off x="13652500" y="136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79</xdr:row>
      <xdr:rowOff>132715</xdr:rowOff>
    </xdr:from>
    <xdr:to xmlns:xdr="http://schemas.openxmlformats.org/drawingml/2006/spreadsheetDrawing">
      <xdr:col>76</xdr:col>
      <xdr:colOff>114300</xdr:colOff>
      <xdr:row>80</xdr:row>
      <xdr:rowOff>10160</xdr:rowOff>
    </xdr:to>
    <xdr:cxnSp macro="">
      <xdr:nvCxnSpPr>
        <xdr:cNvPr id="674" name="直線コネクタ 673"/>
        <xdr:cNvCxnSpPr/>
      </xdr:nvCxnSpPr>
      <xdr:spPr>
        <a:xfrm>
          <a:off x="13703300" y="1367726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79</xdr:row>
      <xdr:rowOff>33020</xdr:rowOff>
    </xdr:from>
    <xdr:to xmlns:xdr="http://schemas.openxmlformats.org/drawingml/2006/spreadsheetDrawing">
      <xdr:col>67</xdr:col>
      <xdr:colOff>101600</xdr:colOff>
      <xdr:row>79</xdr:row>
      <xdr:rowOff>134620</xdr:rowOff>
    </xdr:to>
    <xdr:sp macro="" textlink="">
      <xdr:nvSpPr>
        <xdr:cNvPr id="675" name="楕円 674"/>
        <xdr:cNvSpPr/>
      </xdr:nvSpPr>
      <xdr:spPr>
        <a:xfrm>
          <a:off x="12763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79</xdr:row>
      <xdr:rowOff>83820</xdr:rowOff>
    </xdr:from>
    <xdr:to xmlns:xdr="http://schemas.openxmlformats.org/drawingml/2006/spreadsheetDrawing">
      <xdr:col>71</xdr:col>
      <xdr:colOff>177800</xdr:colOff>
      <xdr:row>79</xdr:row>
      <xdr:rowOff>132715</xdr:rowOff>
    </xdr:to>
    <xdr:cxnSp macro="">
      <xdr:nvCxnSpPr>
        <xdr:cNvPr id="676" name="直線コネクタ 675"/>
        <xdr:cNvCxnSpPr/>
      </xdr:nvCxnSpPr>
      <xdr:spPr>
        <a:xfrm>
          <a:off x="12814300" y="1362837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73660</xdr:rowOff>
    </xdr:from>
    <xdr:ext cx="405130" cy="259080"/>
    <xdr:sp macro="" textlink="">
      <xdr:nvSpPr>
        <xdr:cNvPr id="677" name="n_1aveValue【児童館】&#10;有形固定資産減価償却率"/>
        <xdr:cNvSpPr txBox="1"/>
      </xdr:nvSpPr>
      <xdr:spPr>
        <a:xfrm>
          <a:off x="15266035" y="14132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57150</xdr:rowOff>
    </xdr:from>
    <xdr:ext cx="402590" cy="259080"/>
    <xdr:sp macro="" textlink="">
      <xdr:nvSpPr>
        <xdr:cNvPr id="678" name="n_2aveValue【児童館】&#10;有形固定資産減価償却率"/>
        <xdr:cNvSpPr txBox="1"/>
      </xdr:nvSpPr>
      <xdr:spPr>
        <a:xfrm>
          <a:off x="14389735" y="14116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60325</xdr:rowOff>
    </xdr:from>
    <xdr:ext cx="402590" cy="259080"/>
    <xdr:sp macro="" textlink="">
      <xdr:nvSpPr>
        <xdr:cNvPr id="679" name="n_3aveValue【児童館】&#10;有形固定資産減価償却率"/>
        <xdr:cNvSpPr txBox="1"/>
      </xdr:nvSpPr>
      <xdr:spPr>
        <a:xfrm>
          <a:off x="13500735" y="14119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40640</xdr:rowOff>
    </xdr:from>
    <xdr:ext cx="402590" cy="256540"/>
    <xdr:sp macro="" textlink="">
      <xdr:nvSpPr>
        <xdr:cNvPr id="680" name="n_4aveValue【児童館】&#10;有形固定資産減価償却率"/>
        <xdr:cNvSpPr txBox="1"/>
      </xdr:nvSpPr>
      <xdr:spPr>
        <a:xfrm>
          <a:off x="12611735" y="14099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125095</xdr:rowOff>
    </xdr:from>
    <xdr:ext cx="405130" cy="258445"/>
    <xdr:sp macro="" textlink="">
      <xdr:nvSpPr>
        <xdr:cNvPr id="681" name="n_1mainValue【児童館】&#10;有形固定資産減価償却率"/>
        <xdr:cNvSpPr txBox="1"/>
      </xdr:nvSpPr>
      <xdr:spPr>
        <a:xfrm>
          <a:off x="15266035" y="13498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77470</xdr:rowOff>
    </xdr:from>
    <xdr:ext cx="402590" cy="256540"/>
    <xdr:sp macro="" textlink="">
      <xdr:nvSpPr>
        <xdr:cNvPr id="682" name="n_2mainValue【児童館】&#10;有形固定資産減価償却率"/>
        <xdr:cNvSpPr txBox="1"/>
      </xdr:nvSpPr>
      <xdr:spPr>
        <a:xfrm>
          <a:off x="14389735" y="13450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29210</xdr:rowOff>
    </xdr:from>
    <xdr:ext cx="402590" cy="256540"/>
    <xdr:sp macro="" textlink="">
      <xdr:nvSpPr>
        <xdr:cNvPr id="683" name="n_3mainValue【児童館】&#10;有形固定資産減価償却率"/>
        <xdr:cNvSpPr txBox="1"/>
      </xdr:nvSpPr>
      <xdr:spPr>
        <a:xfrm>
          <a:off x="13500735" y="13402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77</xdr:row>
      <xdr:rowOff>151130</xdr:rowOff>
    </xdr:from>
    <xdr:ext cx="402590" cy="259080"/>
    <xdr:sp macro="" textlink="">
      <xdr:nvSpPr>
        <xdr:cNvPr id="684" name="n_4mainValue【児童館】&#10;有形固定資産減価償却率"/>
        <xdr:cNvSpPr txBox="1"/>
      </xdr:nvSpPr>
      <xdr:spPr>
        <a:xfrm>
          <a:off x="12611735" y="13352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693" name="テキスト ボックス 692"/>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5" name="直線コネクタ 6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820" cy="259080"/>
    <xdr:sp macro="" textlink="">
      <xdr:nvSpPr>
        <xdr:cNvPr id="696" name="テキスト ボックス 695"/>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7" name="直線コネクタ 6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820" cy="259080"/>
    <xdr:sp macro="" textlink="">
      <xdr:nvSpPr>
        <xdr:cNvPr id="698" name="テキスト ボックス 697"/>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9" name="直線コネクタ 6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820" cy="259080"/>
    <xdr:sp macro="" textlink="">
      <xdr:nvSpPr>
        <xdr:cNvPr id="700" name="テキスト ボックス 699"/>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01" name="直線コネクタ 7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820" cy="259080"/>
    <xdr:sp macro="" textlink="">
      <xdr:nvSpPr>
        <xdr:cNvPr id="702" name="テキスト ボックス 701"/>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704" name="テキスト ボックス 703"/>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45085</xdr:rowOff>
    </xdr:from>
    <xdr:to xmlns:xdr="http://schemas.openxmlformats.org/drawingml/2006/spreadsheetDrawing">
      <xdr:col>116</xdr:col>
      <xdr:colOff>62865</xdr:colOff>
      <xdr:row>86</xdr:row>
      <xdr:rowOff>10795</xdr:rowOff>
    </xdr:to>
    <xdr:cxnSp macro="">
      <xdr:nvCxnSpPr>
        <xdr:cNvPr id="706" name="直線コネクタ 705"/>
        <xdr:cNvCxnSpPr/>
      </xdr:nvCxnSpPr>
      <xdr:spPr>
        <a:xfrm flipV="1">
          <a:off x="22160865" y="1358963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14605</xdr:rowOff>
    </xdr:from>
    <xdr:ext cx="469900" cy="259080"/>
    <xdr:sp macro="" textlink="">
      <xdr:nvSpPr>
        <xdr:cNvPr id="707" name="【児童館】&#10;一人当たり面積最小値テキスト"/>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10795</xdr:rowOff>
    </xdr:from>
    <xdr:to xmlns:xdr="http://schemas.openxmlformats.org/drawingml/2006/spreadsheetDrawing">
      <xdr:col>116</xdr:col>
      <xdr:colOff>152400</xdr:colOff>
      <xdr:row>86</xdr:row>
      <xdr:rowOff>10795</xdr:rowOff>
    </xdr:to>
    <xdr:cxnSp macro="">
      <xdr:nvCxnSpPr>
        <xdr:cNvPr id="708" name="直線コネクタ 707"/>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163195</xdr:rowOff>
    </xdr:from>
    <xdr:ext cx="469900" cy="259080"/>
    <xdr:sp macro="" textlink="">
      <xdr:nvSpPr>
        <xdr:cNvPr id="709" name="【児童館】&#10;一人当たり面積最大値テキスト"/>
        <xdr:cNvSpPr txBox="1"/>
      </xdr:nvSpPr>
      <xdr:spPr>
        <a:xfrm>
          <a:off x="22199600" y="13364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45085</xdr:rowOff>
    </xdr:from>
    <xdr:to xmlns:xdr="http://schemas.openxmlformats.org/drawingml/2006/spreadsheetDrawing">
      <xdr:col>116</xdr:col>
      <xdr:colOff>152400</xdr:colOff>
      <xdr:row>79</xdr:row>
      <xdr:rowOff>45085</xdr:rowOff>
    </xdr:to>
    <xdr:cxnSp macro="">
      <xdr:nvCxnSpPr>
        <xdr:cNvPr id="710" name="直線コネクタ 709"/>
        <xdr:cNvCxnSpPr/>
      </xdr:nvCxnSpPr>
      <xdr:spPr>
        <a:xfrm>
          <a:off x="22072600" y="1358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144145</xdr:rowOff>
    </xdr:from>
    <xdr:ext cx="469900" cy="256540"/>
    <xdr:sp macro="" textlink="">
      <xdr:nvSpPr>
        <xdr:cNvPr id="711" name="【児童館】&#10;一人当たり面積平均値テキスト"/>
        <xdr:cNvSpPr txBox="1"/>
      </xdr:nvSpPr>
      <xdr:spPr>
        <a:xfrm>
          <a:off x="22199600" y="1454594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166370</xdr:rowOff>
    </xdr:from>
    <xdr:to xmlns:xdr="http://schemas.openxmlformats.org/drawingml/2006/spreadsheetDrawing">
      <xdr:col>116</xdr:col>
      <xdr:colOff>114300</xdr:colOff>
      <xdr:row>85</xdr:row>
      <xdr:rowOff>95885</xdr:rowOff>
    </xdr:to>
    <xdr:sp macro="" textlink="">
      <xdr:nvSpPr>
        <xdr:cNvPr id="712" name="フローチャート: 判断 711"/>
        <xdr:cNvSpPr/>
      </xdr:nvSpPr>
      <xdr:spPr>
        <a:xfrm>
          <a:off x="221107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156210</xdr:rowOff>
    </xdr:from>
    <xdr:to xmlns:xdr="http://schemas.openxmlformats.org/drawingml/2006/spreadsheetDrawing">
      <xdr:col>112</xdr:col>
      <xdr:colOff>38100</xdr:colOff>
      <xdr:row>85</xdr:row>
      <xdr:rowOff>86360</xdr:rowOff>
    </xdr:to>
    <xdr:sp macro="" textlink="">
      <xdr:nvSpPr>
        <xdr:cNvPr id="713" name="フローチャート: 判断 712"/>
        <xdr:cNvSpPr/>
      </xdr:nvSpPr>
      <xdr:spPr>
        <a:xfrm>
          <a:off x="21272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143510</xdr:rowOff>
    </xdr:from>
    <xdr:to xmlns:xdr="http://schemas.openxmlformats.org/drawingml/2006/spreadsheetDrawing">
      <xdr:col>107</xdr:col>
      <xdr:colOff>101600</xdr:colOff>
      <xdr:row>85</xdr:row>
      <xdr:rowOff>73025</xdr:rowOff>
    </xdr:to>
    <xdr:sp macro="" textlink="">
      <xdr:nvSpPr>
        <xdr:cNvPr id="714" name="フローチャート: 判断 713"/>
        <xdr:cNvSpPr/>
      </xdr:nvSpPr>
      <xdr:spPr>
        <a:xfrm>
          <a:off x="20383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147320</xdr:rowOff>
    </xdr:from>
    <xdr:to xmlns:xdr="http://schemas.openxmlformats.org/drawingml/2006/spreadsheetDrawing">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143510</xdr:rowOff>
    </xdr:from>
    <xdr:to xmlns:xdr="http://schemas.openxmlformats.org/drawingml/2006/spreadsheetDrawing">
      <xdr:col>98</xdr:col>
      <xdr:colOff>38100</xdr:colOff>
      <xdr:row>85</xdr:row>
      <xdr:rowOff>73025</xdr:rowOff>
    </xdr:to>
    <xdr:sp macro="" textlink="">
      <xdr:nvSpPr>
        <xdr:cNvPr id="716" name="フローチャート: 判断 715"/>
        <xdr:cNvSpPr/>
      </xdr:nvSpPr>
      <xdr:spPr>
        <a:xfrm>
          <a:off x="18605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74930</xdr:rowOff>
    </xdr:from>
    <xdr:to xmlns:xdr="http://schemas.openxmlformats.org/drawingml/2006/spreadsheetDrawing">
      <xdr:col>116</xdr:col>
      <xdr:colOff>114300</xdr:colOff>
      <xdr:row>85</xdr:row>
      <xdr:rowOff>4445</xdr:rowOff>
    </xdr:to>
    <xdr:sp macro="" textlink="">
      <xdr:nvSpPr>
        <xdr:cNvPr id="722" name="楕円 721"/>
        <xdr:cNvSpPr/>
      </xdr:nvSpPr>
      <xdr:spPr>
        <a:xfrm>
          <a:off x="22110700" y="14476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97790</xdr:rowOff>
    </xdr:from>
    <xdr:ext cx="469900" cy="256540"/>
    <xdr:sp macro="" textlink="">
      <xdr:nvSpPr>
        <xdr:cNvPr id="723" name="【児童館】&#10;一人当たり面積該当値テキスト"/>
        <xdr:cNvSpPr txBox="1"/>
      </xdr:nvSpPr>
      <xdr:spPr>
        <a:xfrm>
          <a:off x="22199600" y="143281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78740</xdr:rowOff>
    </xdr:from>
    <xdr:to xmlns:xdr="http://schemas.openxmlformats.org/drawingml/2006/spreadsheetDrawing">
      <xdr:col>112</xdr:col>
      <xdr:colOff>38100</xdr:colOff>
      <xdr:row>85</xdr:row>
      <xdr:rowOff>8890</xdr:rowOff>
    </xdr:to>
    <xdr:sp macro="" textlink="">
      <xdr:nvSpPr>
        <xdr:cNvPr id="724" name="楕円 723"/>
        <xdr:cNvSpPr/>
      </xdr:nvSpPr>
      <xdr:spPr>
        <a:xfrm>
          <a:off x="21272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125095</xdr:rowOff>
    </xdr:from>
    <xdr:to xmlns:xdr="http://schemas.openxmlformats.org/drawingml/2006/spreadsheetDrawing">
      <xdr:col>116</xdr:col>
      <xdr:colOff>63500</xdr:colOff>
      <xdr:row>84</xdr:row>
      <xdr:rowOff>129540</xdr:rowOff>
    </xdr:to>
    <xdr:cxnSp macro="">
      <xdr:nvCxnSpPr>
        <xdr:cNvPr id="725" name="直線コネクタ 724"/>
        <xdr:cNvCxnSpPr/>
      </xdr:nvCxnSpPr>
      <xdr:spPr>
        <a:xfrm flipV="1">
          <a:off x="21323300" y="145268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78740</xdr:rowOff>
    </xdr:from>
    <xdr:to xmlns:xdr="http://schemas.openxmlformats.org/drawingml/2006/spreadsheetDrawing">
      <xdr:col>107</xdr:col>
      <xdr:colOff>101600</xdr:colOff>
      <xdr:row>85</xdr:row>
      <xdr:rowOff>8890</xdr:rowOff>
    </xdr:to>
    <xdr:sp macro="" textlink="">
      <xdr:nvSpPr>
        <xdr:cNvPr id="726" name="楕円 725"/>
        <xdr:cNvSpPr/>
      </xdr:nvSpPr>
      <xdr:spPr>
        <a:xfrm>
          <a:off x="20383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129540</xdr:rowOff>
    </xdr:from>
    <xdr:to xmlns:xdr="http://schemas.openxmlformats.org/drawingml/2006/spreadsheetDrawing">
      <xdr:col>111</xdr:col>
      <xdr:colOff>177800</xdr:colOff>
      <xdr:row>84</xdr:row>
      <xdr:rowOff>129540</xdr:rowOff>
    </xdr:to>
    <xdr:cxnSp macro="">
      <xdr:nvCxnSpPr>
        <xdr:cNvPr id="727" name="直線コネクタ 726"/>
        <xdr:cNvCxnSpPr/>
      </xdr:nvCxnSpPr>
      <xdr:spPr>
        <a:xfrm>
          <a:off x="20434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78740</xdr:rowOff>
    </xdr:from>
    <xdr:to xmlns:xdr="http://schemas.openxmlformats.org/drawingml/2006/spreadsheetDrawing">
      <xdr:col>102</xdr:col>
      <xdr:colOff>165100</xdr:colOff>
      <xdr:row>85</xdr:row>
      <xdr:rowOff>8890</xdr:rowOff>
    </xdr:to>
    <xdr:sp macro="" textlink="">
      <xdr:nvSpPr>
        <xdr:cNvPr id="728" name="楕円 727"/>
        <xdr:cNvSpPr/>
      </xdr:nvSpPr>
      <xdr:spPr>
        <a:xfrm>
          <a:off x="19494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129540</xdr:rowOff>
    </xdr:from>
    <xdr:to xmlns:xdr="http://schemas.openxmlformats.org/drawingml/2006/spreadsheetDrawing">
      <xdr:col>107</xdr:col>
      <xdr:colOff>50800</xdr:colOff>
      <xdr:row>84</xdr:row>
      <xdr:rowOff>129540</xdr:rowOff>
    </xdr:to>
    <xdr:cxnSp macro="">
      <xdr:nvCxnSpPr>
        <xdr:cNvPr id="729" name="直線コネクタ 728"/>
        <xdr:cNvCxnSpPr/>
      </xdr:nvCxnSpPr>
      <xdr:spPr>
        <a:xfrm>
          <a:off x="19545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78740</xdr:rowOff>
    </xdr:from>
    <xdr:to xmlns:xdr="http://schemas.openxmlformats.org/drawingml/2006/spreadsheetDrawing">
      <xdr:col>98</xdr:col>
      <xdr:colOff>38100</xdr:colOff>
      <xdr:row>85</xdr:row>
      <xdr:rowOff>8890</xdr:rowOff>
    </xdr:to>
    <xdr:sp macro="" textlink="">
      <xdr:nvSpPr>
        <xdr:cNvPr id="730" name="楕円 729"/>
        <xdr:cNvSpPr/>
      </xdr:nvSpPr>
      <xdr:spPr>
        <a:xfrm>
          <a:off x="18605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129540</xdr:rowOff>
    </xdr:from>
    <xdr:to xmlns:xdr="http://schemas.openxmlformats.org/drawingml/2006/spreadsheetDrawing">
      <xdr:col>102</xdr:col>
      <xdr:colOff>114300</xdr:colOff>
      <xdr:row>84</xdr:row>
      <xdr:rowOff>129540</xdr:rowOff>
    </xdr:to>
    <xdr:cxnSp macro="">
      <xdr:nvCxnSpPr>
        <xdr:cNvPr id="731" name="直線コネクタ 730"/>
        <xdr:cNvCxnSpPr/>
      </xdr:nvCxnSpPr>
      <xdr:spPr>
        <a:xfrm>
          <a:off x="18656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77470</xdr:rowOff>
    </xdr:from>
    <xdr:ext cx="469900" cy="256540"/>
    <xdr:sp macro="" textlink="">
      <xdr:nvSpPr>
        <xdr:cNvPr id="732" name="n_1aveValue【児童館】&#10;一人当たり面積"/>
        <xdr:cNvSpPr txBox="1"/>
      </xdr:nvSpPr>
      <xdr:spPr>
        <a:xfrm>
          <a:off x="21075650" y="14650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64135</xdr:rowOff>
    </xdr:from>
    <xdr:ext cx="467360" cy="256540"/>
    <xdr:sp macro="" textlink="">
      <xdr:nvSpPr>
        <xdr:cNvPr id="733" name="n_2aveValue【児童館】&#10;一人当たり面積"/>
        <xdr:cNvSpPr txBox="1"/>
      </xdr:nvSpPr>
      <xdr:spPr>
        <a:xfrm>
          <a:off x="20199350" y="146373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68580</xdr:rowOff>
    </xdr:from>
    <xdr:ext cx="467360" cy="259080"/>
    <xdr:sp macro="" textlink="">
      <xdr:nvSpPr>
        <xdr:cNvPr id="734" name="n_3aveValue【児童館】&#10;一人当たり面積"/>
        <xdr:cNvSpPr txBox="1"/>
      </xdr:nvSpPr>
      <xdr:spPr>
        <a:xfrm>
          <a:off x="19310350" y="14641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64135</xdr:rowOff>
    </xdr:from>
    <xdr:ext cx="467360" cy="256540"/>
    <xdr:sp macro="" textlink="">
      <xdr:nvSpPr>
        <xdr:cNvPr id="735" name="n_4aveValue【児童館】&#10;一人当たり面積"/>
        <xdr:cNvSpPr txBox="1"/>
      </xdr:nvSpPr>
      <xdr:spPr>
        <a:xfrm>
          <a:off x="18421350" y="146373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25400</xdr:rowOff>
    </xdr:from>
    <xdr:ext cx="469900" cy="259080"/>
    <xdr:sp macro="" textlink="">
      <xdr:nvSpPr>
        <xdr:cNvPr id="736" name="n_1mainValue【児童館】&#10;一人当たり面積"/>
        <xdr:cNvSpPr txBox="1"/>
      </xdr:nvSpPr>
      <xdr:spPr>
        <a:xfrm>
          <a:off x="21075650" y="14255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25400</xdr:rowOff>
    </xdr:from>
    <xdr:ext cx="467360" cy="259080"/>
    <xdr:sp macro="" textlink="">
      <xdr:nvSpPr>
        <xdr:cNvPr id="737" name="n_2mainValue【児童館】&#10;一人当たり面積"/>
        <xdr:cNvSpPr txBox="1"/>
      </xdr:nvSpPr>
      <xdr:spPr>
        <a:xfrm>
          <a:off x="20199350" y="14255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25400</xdr:rowOff>
    </xdr:from>
    <xdr:ext cx="467360" cy="259080"/>
    <xdr:sp macro="" textlink="">
      <xdr:nvSpPr>
        <xdr:cNvPr id="738" name="n_3mainValue【児童館】&#10;一人当たり面積"/>
        <xdr:cNvSpPr txBox="1"/>
      </xdr:nvSpPr>
      <xdr:spPr>
        <a:xfrm>
          <a:off x="19310350" y="14255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25400</xdr:rowOff>
    </xdr:from>
    <xdr:ext cx="467360" cy="259080"/>
    <xdr:sp macro="" textlink="">
      <xdr:nvSpPr>
        <xdr:cNvPr id="739" name="n_4mainValue【児童館】&#10;一人当たり面積"/>
        <xdr:cNvSpPr txBox="1"/>
      </xdr:nvSpPr>
      <xdr:spPr>
        <a:xfrm>
          <a:off x="18421350" y="14255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748" name="テキスト ボックス 747"/>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750" name="テキスト ボックス 749"/>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1" name="直線コネクタ 7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752" name="テキスト ボックス 751"/>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3" name="直線コネクタ 7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5" name="直線コネクタ 7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756" name="テキスト ボックス 755"/>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7" name="直線コネクタ 7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9" name="直線コネクタ 7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1" name="直線コネクタ 7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762" name="テキスト ボックス 761"/>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156210</xdr:rowOff>
    </xdr:from>
    <xdr:to xmlns:xdr="http://schemas.openxmlformats.org/drawingml/2006/spreadsheetDrawing">
      <xdr:col>85</xdr:col>
      <xdr:colOff>126365</xdr:colOff>
      <xdr:row>109</xdr:row>
      <xdr:rowOff>35560</xdr:rowOff>
    </xdr:to>
    <xdr:cxnSp macro="">
      <xdr:nvCxnSpPr>
        <xdr:cNvPr id="765" name="直線コネクタ 764"/>
        <xdr:cNvCxnSpPr/>
      </xdr:nvCxnSpPr>
      <xdr:spPr>
        <a:xfrm flipV="1">
          <a:off x="16318865" y="1730121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6"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7" name="直線コネクタ 7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102870</xdr:rowOff>
    </xdr:from>
    <xdr:ext cx="405130" cy="259080"/>
    <xdr:sp macro="" textlink="">
      <xdr:nvSpPr>
        <xdr:cNvPr id="768" name="【公民館】&#10;有形固定資産減価償却率最大値テキスト"/>
        <xdr:cNvSpPr txBox="1"/>
      </xdr:nvSpPr>
      <xdr:spPr>
        <a:xfrm>
          <a:off x="16357600" y="1707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156210</xdr:rowOff>
    </xdr:from>
    <xdr:to xmlns:xdr="http://schemas.openxmlformats.org/drawingml/2006/spreadsheetDrawing">
      <xdr:col>86</xdr:col>
      <xdr:colOff>25400</xdr:colOff>
      <xdr:row>100</xdr:row>
      <xdr:rowOff>156210</xdr:rowOff>
    </xdr:to>
    <xdr:cxnSp macro="">
      <xdr:nvCxnSpPr>
        <xdr:cNvPr id="769" name="直線コネクタ 768"/>
        <xdr:cNvCxnSpPr/>
      </xdr:nvCxnSpPr>
      <xdr:spPr>
        <a:xfrm>
          <a:off x="16230600" y="1730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144145</xdr:rowOff>
    </xdr:from>
    <xdr:ext cx="405130" cy="256540"/>
    <xdr:sp macro="" textlink="">
      <xdr:nvSpPr>
        <xdr:cNvPr id="770" name="【公民館】&#10;有形固定資産減価償却率平均値テキスト"/>
        <xdr:cNvSpPr txBox="1"/>
      </xdr:nvSpPr>
      <xdr:spPr>
        <a:xfrm>
          <a:off x="16357600" y="1814639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166370</xdr:rowOff>
    </xdr:from>
    <xdr:to xmlns:xdr="http://schemas.openxmlformats.org/drawingml/2006/spreadsheetDrawing">
      <xdr:col>85</xdr:col>
      <xdr:colOff>177800</xdr:colOff>
      <xdr:row>106</xdr:row>
      <xdr:rowOff>95885</xdr:rowOff>
    </xdr:to>
    <xdr:sp macro="" textlink="">
      <xdr:nvSpPr>
        <xdr:cNvPr id="771" name="フローチャート: 判断 770"/>
        <xdr:cNvSpPr/>
      </xdr:nvSpPr>
      <xdr:spPr>
        <a:xfrm>
          <a:off x="16268700" y="18168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128270</xdr:rowOff>
    </xdr:from>
    <xdr:to xmlns:xdr="http://schemas.openxmlformats.org/drawingml/2006/spreadsheetDrawing">
      <xdr:col>81</xdr:col>
      <xdr:colOff>101600</xdr:colOff>
      <xdr:row>106</xdr:row>
      <xdr:rowOff>58420</xdr:rowOff>
    </xdr:to>
    <xdr:sp macro="" textlink="">
      <xdr:nvSpPr>
        <xdr:cNvPr id="772" name="フローチャート: 判断 771"/>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114935</xdr:rowOff>
    </xdr:from>
    <xdr:to xmlns:xdr="http://schemas.openxmlformats.org/drawingml/2006/spreadsheetDrawing">
      <xdr:col>76</xdr:col>
      <xdr:colOff>165100</xdr:colOff>
      <xdr:row>106</xdr:row>
      <xdr:rowOff>45085</xdr:rowOff>
    </xdr:to>
    <xdr:sp macro="" textlink="">
      <xdr:nvSpPr>
        <xdr:cNvPr id="773" name="フローチャート: 判断 772"/>
        <xdr:cNvSpPr/>
      </xdr:nvSpPr>
      <xdr:spPr>
        <a:xfrm>
          <a:off x="14541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79375</xdr:rowOff>
    </xdr:from>
    <xdr:to xmlns:xdr="http://schemas.openxmlformats.org/drawingml/2006/spreadsheetDrawing">
      <xdr:col>72</xdr:col>
      <xdr:colOff>38100</xdr:colOff>
      <xdr:row>106</xdr:row>
      <xdr:rowOff>9525</xdr:rowOff>
    </xdr:to>
    <xdr:sp macro="" textlink="">
      <xdr:nvSpPr>
        <xdr:cNvPr id="774" name="フローチャート: 判断 773"/>
        <xdr:cNvSpPr/>
      </xdr:nvSpPr>
      <xdr:spPr>
        <a:xfrm>
          <a:off x="13652500" y="1808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77470</xdr:rowOff>
    </xdr:from>
    <xdr:to xmlns:xdr="http://schemas.openxmlformats.org/drawingml/2006/spreadsheetDrawing">
      <xdr:col>67</xdr:col>
      <xdr:colOff>101600</xdr:colOff>
      <xdr:row>106</xdr:row>
      <xdr:rowOff>7620</xdr:rowOff>
    </xdr:to>
    <xdr:sp macro="" textlink="">
      <xdr:nvSpPr>
        <xdr:cNvPr id="775" name="フローチャート: 判断 774"/>
        <xdr:cNvSpPr/>
      </xdr:nvSpPr>
      <xdr:spPr>
        <a:xfrm>
          <a:off x="12763500" y="180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9" name="テキスト ボックス 7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103505</xdr:rowOff>
    </xdr:from>
    <xdr:to xmlns:xdr="http://schemas.openxmlformats.org/drawingml/2006/spreadsheetDrawing">
      <xdr:col>85</xdr:col>
      <xdr:colOff>177800</xdr:colOff>
      <xdr:row>106</xdr:row>
      <xdr:rowOff>33655</xdr:rowOff>
    </xdr:to>
    <xdr:sp macro="" textlink="">
      <xdr:nvSpPr>
        <xdr:cNvPr id="781" name="楕円 780"/>
        <xdr:cNvSpPr/>
      </xdr:nvSpPr>
      <xdr:spPr>
        <a:xfrm>
          <a:off x="162687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126365</xdr:rowOff>
    </xdr:from>
    <xdr:ext cx="405130" cy="259080"/>
    <xdr:sp macro="" textlink="">
      <xdr:nvSpPr>
        <xdr:cNvPr id="782" name="【公民館】&#10;有形固定資産減価償却率該当値テキスト"/>
        <xdr:cNvSpPr txBox="1"/>
      </xdr:nvSpPr>
      <xdr:spPr>
        <a:xfrm>
          <a:off x="16357600" y="17957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67945</xdr:rowOff>
    </xdr:from>
    <xdr:to xmlns:xdr="http://schemas.openxmlformats.org/drawingml/2006/spreadsheetDrawing">
      <xdr:col>81</xdr:col>
      <xdr:colOff>101600</xdr:colOff>
      <xdr:row>105</xdr:row>
      <xdr:rowOff>169545</xdr:rowOff>
    </xdr:to>
    <xdr:sp macro="" textlink="">
      <xdr:nvSpPr>
        <xdr:cNvPr id="783" name="楕円 782"/>
        <xdr:cNvSpPr/>
      </xdr:nvSpPr>
      <xdr:spPr>
        <a:xfrm>
          <a:off x="15430500" y="18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118745</xdr:rowOff>
    </xdr:from>
    <xdr:to xmlns:xdr="http://schemas.openxmlformats.org/drawingml/2006/spreadsheetDrawing">
      <xdr:col>85</xdr:col>
      <xdr:colOff>127000</xdr:colOff>
      <xdr:row>105</xdr:row>
      <xdr:rowOff>154940</xdr:rowOff>
    </xdr:to>
    <xdr:cxnSp macro="">
      <xdr:nvCxnSpPr>
        <xdr:cNvPr id="784" name="直線コネクタ 783"/>
        <xdr:cNvCxnSpPr/>
      </xdr:nvCxnSpPr>
      <xdr:spPr>
        <a:xfrm>
          <a:off x="15481300" y="181209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153035</xdr:rowOff>
    </xdr:from>
    <xdr:to xmlns:xdr="http://schemas.openxmlformats.org/drawingml/2006/spreadsheetDrawing">
      <xdr:col>76</xdr:col>
      <xdr:colOff>165100</xdr:colOff>
      <xdr:row>106</xdr:row>
      <xdr:rowOff>83185</xdr:rowOff>
    </xdr:to>
    <xdr:sp macro="" textlink="">
      <xdr:nvSpPr>
        <xdr:cNvPr id="785" name="楕円 784"/>
        <xdr:cNvSpPr/>
      </xdr:nvSpPr>
      <xdr:spPr>
        <a:xfrm>
          <a:off x="14541500" y="181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118745</xdr:rowOff>
    </xdr:from>
    <xdr:to xmlns:xdr="http://schemas.openxmlformats.org/drawingml/2006/spreadsheetDrawing">
      <xdr:col>81</xdr:col>
      <xdr:colOff>50800</xdr:colOff>
      <xdr:row>106</xdr:row>
      <xdr:rowOff>32385</xdr:rowOff>
    </xdr:to>
    <xdr:cxnSp macro="">
      <xdr:nvCxnSpPr>
        <xdr:cNvPr id="786" name="直線コネクタ 785"/>
        <xdr:cNvCxnSpPr/>
      </xdr:nvCxnSpPr>
      <xdr:spPr>
        <a:xfrm flipV="1">
          <a:off x="14592300" y="1812099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118745</xdr:rowOff>
    </xdr:from>
    <xdr:to xmlns:xdr="http://schemas.openxmlformats.org/drawingml/2006/spreadsheetDrawing">
      <xdr:col>72</xdr:col>
      <xdr:colOff>38100</xdr:colOff>
      <xdr:row>106</xdr:row>
      <xdr:rowOff>48895</xdr:rowOff>
    </xdr:to>
    <xdr:sp macro="" textlink="">
      <xdr:nvSpPr>
        <xdr:cNvPr id="787" name="楕円 786"/>
        <xdr:cNvSpPr/>
      </xdr:nvSpPr>
      <xdr:spPr>
        <a:xfrm>
          <a:off x="1365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169545</xdr:rowOff>
    </xdr:from>
    <xdr:to xmlns:xdr="http://schemas.openxmlformats.org/drawingml/2006/spreadsheetDrawing">
      <xdr:col>76</xdr:col>
      <xdr:colOff>114300</xdr:colOff>
      <xdr:row>106</xdr:row>
      <xdr:rowOff>32385</xdr:rowOff>
    </xdr:to>
    <xdr:cxnSp macro="">
      <xdr:nvCxnSpPr>
        <xdr:cNvPr id="788" name="直線コネクタ 787"/>
        <xdr:cNvCxnSpPr/>
      </xdr:nvCxnSpPr>
      <xdr:spPr>
        <a:xfrm>
          <a:off x="13703300" y="181717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92075</xdr:rowOff>
    </xdr:from>
    <xdr:to xmlns:xdr="http://schemas.openxmlformats.org/drawingml/2006/spreadsheetDrawing">
      <xdr:col>67</xdr:col>
      <xdr:colOff>101600</xdr:colOff>
      <xdr:row>106</xdr:row>
      <xdr:rowOff>22225</xdr:rowOff>
    </xdr:to>
    <xdr:sp macro="" textlink="">
      <xdr:nvSpPr>
        <xdr:cNvPr id="789" name="楕円 788"/>
        <xdr:cNvSpPr/>
      </xdr:nvSpPr>
      <xdr:spPr>
        <a:xfrm>
          <a:off x="12763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143510</xdr:rowOff>
    </xdr:from>
    <xdr:to xmlns:xdr="http://schemas.openxmlformats.org/drawingml/2006/spreadsheetDrawing">
      <xdr:col>71</xdr:col>
      <xdr:colOff>177800</xdr:colOff>
      <xdr:row>105</xdr:row>
      <xdr:rowOff>169545</xdr:rowOff>
    </xdr:to>
    <xdr:cxnSp macro="">
      <xdr:nvCxnSpPr>
        <xdr:cNvPr id="790" name="直線コネクタ 789"/>
        <xdr:cNvCxnSpPr/>
      </xdr:nvCxnSpPr>
      <xdr:spPr>
        <a:xfrm>
          <a:off x="12814300" y="181457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49530</xdr:rowOff>
    </xdr:from>
    <xdr:ext cx="405130" cy="259080"/>
    <xdr:sp macro="" textlink="">
      <xdr:nvSpPr>
        <xdr:cNvPr id="791" name="n_1aveValue【公民館】&#10;有形固定資産減価償却率"/>
        <xdr:cNvSpPr txBox="1"/>
      </xdr:nvSpPr>
      <xdr:spPr>
        <a:xfrm>
          <a:off x="15266035" y="1822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61595</xdr:rowOff>
    </xdr:from>
    <xdr:ext cx="402590" cy="259080"/>
    <xdr:sp macro="" textlink="">
      <xdr:nvSpPr>
        <xdr:cNvPr id="792" name="n_2aveValue【公民館】&#10;有形固定資産減価償却率"/>
        <xdr:cNvSpPr txBox="1"/>
      </xdr:nvSpPr>
      <xdr:spPr>
        <a:xfrm>
          <a:off x="14389735" y="17892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26035</xdr:rowOff>
    </xdr:from>
    <xdr:ext cx="402590" cy="259080"/>
    <xdr:sp macro="" textlink="">
      <xdr:nvSpPr>
        <xdr:cNvPr id="793" name="n_3aveValue【公民館】&#10;有形固定資産減価償却率"/>
        <xdr:cNvSpPr txBox="1"/>
      </xdr:nvSpPr>
      <xdr:spPr>
        <a:xfrm>
          <a:off x="13500735" y="178568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24130</xdr:rowOff>
    </xdr:from>
    <xdr:ext cx="402590" cy="259080"/>
    <xdr:sp macro="" textlink="">
      <xdr:nvSpPr>
        <xdr:cNvPr id="794" name="n_4aveValue【公民館】&#10;有形固定資産減価償却率"/>
        <xdr:cNvSpPr txBox="1"/>
      </xdr:nvSpPr>
      <xdr:spPr>
        <a:xfrm>
          <a:off x="12611735" y="17854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14605</xdr:rowOff>
    </xdr:from>
    <xdr:ext cx="405130" cy="259080"/>
    <xdr:sp macro="" textlink="">
      <xdr:nvSpPr>
        <xdr:cNvPr id="795" name="n_1mainValue【公民館】&#10;有形固定資産減価償却率"/>
        <xdr:cNvSpPr txBox="1"/>
      </xdr:nvSpPr>
      <xdr:spPr>
        <a:xfrm>
          <a:off x="15266035" y="17845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74930</xdr:rowOff>
    </xdr:from>
    <xdr:ext cx="402590" cy="256540"/>
    <xdr:sp macro="" textlink="">
      <xdr:nvSpPr>
        <xdr:cNvPr id="796" name="n_2mainValue【公民館】&#10;有形固定資産減価償却率"/>
        <xdr:cNvSpPr txBox="1"/>
      </xdr:nvSpPr>
      <xdr:spPr>
        <a:xfrm>
          <a:off x="14389735" y="182486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40640</xdr:rowOff>
    </xdr:from>
    <xdr:ext cx="402590" cy="256540"/>
    <xdr:sp macro="" textlink="">
      <xdr:nvSpPr>
        <xdr:cNvPr id="797" name="n_3mainValue【公民館】&#10;有形固定資産減価償却率"/>
        <xdr:cNvSpPr txBox="1"/>
      </xdr:nvSpPr>
      <xdr:spPr>
        <a:xfrm>
          <a:off x="13500735" y="182143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13335</xdr:rowOff>
    </xdr:from>
    <xdr:ext cx="402590" cy="259080"/>
    <xdr:sp macro="" textlink="">
      <xdr:nvSpPr>
        <xdr:cNvPr id="798" name="n_4mainValue【公民館】&#10;有形固定資産減価償却率"/>
        <xdr:cNvSpPr txBox="1"/>
      </xdr:nvSpPr>
      <xdr:spPr>
        <a:xfrm>
          <a:off x="12611735" y="181870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07" name="テキスト ボックス 806"/>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9" name="直線コネクタ 808"/>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4820" cy="259080"/>
    <xdr:sp macro="" textlink="">
      <xdr:nvSpPr>
        <xdr:cNvPr id="810" name="テキスト ボックス 809"/>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11" name="直線コネクタ 810"/>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4820" cy="259080"/>
    <xdr:sp macro="" textlink="">
      <xdr:nvSpPr>
        <xdr:cNvPr id="812" name="テキスト ボックス 811"/>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13" name="直線コネクタ 812"/>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4820" cy="259080"/>
    <xdr:sp macro="" textlink="">
      <xdr:nvSpPr>
        <xdr:cNvPr id="814" name="テキスト ボックス 813"/>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5" name="直線コネクタ 814"/>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4820" cy="259080"/>
    <xdr:sp macro="" textlink="">
      <xdr:nvSpPr>
        <xdr:cNvPr id="816" name="テキスト ボックス 815"/>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7" name="直線コネクタ 8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818" name="テキスト ボックス 817"/>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46355</xdr:rowOff>
    </xdr:from>
    <xdr:to xmlns:xdr="http://schemas.openxmlformats.org/drawingml/2006/spreadsheetDrawing">
      <xdr:col>116</xdr:col>
      <xdr:colOff>62865</xdr:colOff>
      <xdr:row>108</xdr:row>
      <xdr:rowOff>34925</xdr:rowOff>
    </xdr:to>
    <xdr:cxnSp macro="">
      <xdr:nvCxnSpPr>
        <xdr:cNvPr id="820" name="直線コネクタ 819"/>
        <xdr:cNvCxnSpPr/>
      </xdr:nvCxnSpPr>
      <xdr:spPr>
        <a:xfrm flipV="1">
          <a:off x="22160865" y="1719135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38735</xdr:rowOff>
    </xdr:from>
    <xdr:ext cx="469900" cy="259080"/>
    <xdr:sp macro="" textlink="">
      <xdr:nvSpPr>
        <xdr:cNvPr id="821" name="【公民館】&#10;一人当たり面積最小値テキスト"/>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34925</xdr:rowOff>
    </xdr:from>
    <xdr:to xmlns:xdr="http://schemas.openxmlformats.org/drawingml/2006/spreadsheetDrawing">
      <xdr:col>116</xdr:col>
      <xdr:colOff>152400</xdr:colOff>
      <xdr:row>108</xdr:row>
      <xdr:rowOff>34925</xdr:rowOff>
    </xdr:to>
    <xdr:cxnSp macro="">
      <xdr:nvCxnSpPr>
        <xdr:cNvPr id="822" name="直線コネクタ 821"/>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164465</xdr:rowOff>
    </xdr:from>
    <xdr:ext cx="469900" cy="259080"/>
    <xdr:sp macro="" textlink="">
      <xdr:nvSpPr>
        <xdr:cNvPr id="823" name="【公民館】&#10;一人当たり面積最大値テキスト"/>
        <xdr:cNvSpPr txBox="1"/>
      </xdr:nvSpPr>
      <xdr:spPr>
        <a:xfrm>
          <a:off x="22199600" y="16966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46355</xdr:rowOff>
    </xdr:from>
    <xdr:to xmlns:xdr="http://schemas.openxmlformats.org/drawingml/2006/spreadsheetDrawing">
      <xdr:col>116</xdr:col>
      <xdr:colOff>152400</xdr:colOff>
      <xdr:row>100</xdr:row>
      <xdr:rowOff>46355</xdr:rowOff>
    </xdr:to>
    <xdr:cxnSp macro="">
      <xdr:nvCxnSpPr>
        <xdr:cNvPr id="824" name="直線コネクタ 823"/>
        <xdr:cNvCxnSpPr/>
      </xdr:nvCxnSpPr>
      <xdr:spPr>
        <a:xfrm>
          <a:off x="22072600" y="1719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155575</xdr:rowOff>
    </xdr:from>
    <xdr:ext cx="469900" cy="256540"/>
    <xdr:sp macro="" textlink="">
      <xdr:nvSpPr>
        <xdr:cNvPr id="825" name="【公民館】&#10;一人当たり面積平均値テキスト"/>
        <xdr:cNvSpPr txBox="1"/>
      </xdr:nvSpPr>
      <xdr:spPr>
        <a:xfrm>
          <a:off x="22199600" y="179863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132715</xdr:rowOff>
    </xdr:from>
    <xdr:to xmlns:xdr="http://schemas.openxmlformats.org/drawingml/2006/spreadsheetDrawing">
      <xdr:col>116</xdr:col>
      <xdr:colOff>114300</xdr:colOff>
      <xdr:row>106</xdr:row>
      <xdr:rowOff>63500</xdr:rowOff>
    </xdr:to>
    <xdr:sp macro="" textlink="">
      <xdr:nvSpPr>
        <xdr:cNvPr id="826" name="フローチャート: 判断 825"/>
        <xdr:cNvSpPr/>
      </xdr:nvSpPr>
      <xdr:spPr>
        <a:xfrm>
          <a:off x="22110700" y="1813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135255</xdr:rowOff>
    </xdr:from>
    <xdr:to xmlns:xdr="http://schemas.openxmlformats.org/drawingml/2006/spreadsheetDrawing">
      <xdr:col>112</xdr:col>
      <xdr:colOff>38100</xdr:colOff>
      <xdr:row>106</xdr:row>
      <xdr:rowOff>65405</xdr:rowOff>
    </xdr:to>
    <xdr:sp macro="" textlink="">
      <xdr:nvSpPr>
        <xdr:cNvPr id="827" name="フローチャート: 判断 826"/>
        <xdr:cNvSpPr/>
      </xdr:nvSpPr>
      <xdr:spPr>
        <a:xfrm>
          <a:off x="21272500" y="1813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102870</xdr:rowOff>
    </xdr:from>
    <xdr:to xmlns:xdr="http://schemas.openxmlformats.org/drawingml/2006/spreadsheetDrawing">
      <xdr:col>107</xdr:col>
      <xdr:colOff>101600</xdr:colOff>
      <xdr:row>106</xdr:row>
      <xdr:rowOff>33020</xdr:rowOff>
    </xdr:to>
    <xdr:sp macro="" textlink="">
      <xdr:nvSpPr>
        <xdr:cNvPr id="828" name="フローチャート: 判断 827"/>
        <xdr:cNvSpPr/>
      </xdr:nvSpPr>
      <xdr:spPr>
        <a:xfrm>
          <a:off x="20383500" y="1810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100965</xdr:rowOff>
    </xdr:from>
    <xdr:to xmlns:xdr="http://schemas.openxmlformats.org/drawingml/2006/spreadsheetDrawing">
      <xdr:col>102</xdr:col>
      <xdr:colOff>165100</xdr:colOff>
      <xdr:row>106</xdr:row>
      <xdr:rowOff>31115</xdr:rowOff>
    </xdr:to>
    <xdr:sp macro="" textlink="">
      <xdr:nvSpPr>
        <xdr:cNvPr id="829" name="フローチャート: 判断 828"/>
        <xdr:cNvSpPr/>
      </xdr:nvSpPr>
      <xdr:spPr>
        <a:xfrm>
          <a:off x="19494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114300</xdr:rowOff>
    </xdr:from>
    <xdr:to xmlns:xdr="http://schemas.openxmlformats.org/drawingml/2006/spreadsheetDrawing">
      <xdr:col>98</xdr:col>
      <xdr:colOff>38100</xdr:colOff>
      <xdr:row>106</xdr:row>
      <xdr:rowOff>44450</xdr:rowOff>
    </xdr:to>
    <xdr:sp macro="" textlink="">
      <xdr:nvSpPr>
        <xdr:cNvPr id="830" name="フローチャート: 判断 829"/>
        <xdr:cNvSpPr/>
      </xdr:nvSpPr>
      <xdr:spPr>
        <a:xfrm>
          <a:off x="18605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1" name="テキスト ボックス 8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2" name="テキスト ボックス 8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3" name="テキスト ボックス 8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4" name="テキスト ボックス 8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5" name="テキスト ボックス 8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93980</xdr:rowOff>
    </xdr:from>
    <xdr:to xmlns:xdr="http://schemas.openxmlformats.org/drawingml/2006/spreadsheetDrawing">
      <xdr:col>116</xdr:col>
      <xdr:colOff>114300</xdr:colOff>
      <xdr:row>107</xdr:row>
      <xdr:rowOff>24130</xdr:rowOff>
    </xdr:to>
    <xdr:sp macro="" textlink="">
      <xdr:nvSpPr>
        <xdr:cNvPr id="836" name="楕円 835"/>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72390</xdr:rowOff>
    </xdr:from>
    <xdr:ext cx="469900" cy="259080"/>
    <xdr:sp macro="" textlink="">
      <xdr:nvSpPr>
        <xdr:cNvPr id="837" name="【公民館】&#10;一人当たり面積該当値テキスト"/>
        <xdr:cNvSpPr txBox="1"/>
      </xdr:nvSpPr>
      <xdr:spPr>
        <a:xfrm>
          <a:off x="22199600" y="1824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93980</xdr:rowOff>
    </xdr:from>
    <xdr:to xmlns:xdr="http://schemas.openxmlformats.org/drawingml/2006/spreadsheetDrawing">
      <xdr:col>112</xdr:col>
      <xdr:colOff>38100</xdr:colOff>
      <xdr:row>107</xdr:row>
      <xdr:rowOff>24130</xdr:rowOff>
    </xdr:to>
    <xdr:sp macro="" textlink="">
      <xdr:nvSpPr>
        <xdr:cNvPr id="838" name="楕円 837"/>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144780</xdr:rowOff>
    </xdr:from>
    <xdr:to xmlns:xdr="http://schemas.openxmlformats.org/drawingml/2006/spreadsheetDrawing">
      <xdr:col>116</xdr:col>
      <xdr:colOff>63500</xdr:colOff>
      <xdr:row>106</xdr:row>
      <xdr:rowOff>144780</xdr:rowOff>
    </xdr:to>
    <xdr:cxnSp macro="">
      <xdr:nvCxnSpPr>
        <xdr:cNvPr id="839" name="直線コネクタ 838"/>
        <xdr:cNvCxnSpPr/>
      </xdr:nvCxnSpPr>
      <xdr:spPr>
        <a:xfrm>
          <a:off x="21323300" y="18318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93980</xdr:rowOff>
    </xdr:from>
    <xdr:to xmlns:xdr="http://schemas.openxmlformats.org/drawingml/2006/spreadsheetDrawing">
      <xdr:col>107</xdr:col>
      <xdr:colOff>101600</xdr:colOff>
      <xdr:row>107</xdr:row>
      <xdr:rowOff>24130</xdr:rowOff>
    </xdr:to>
    <xdr:sp macro="" textlink="">
      <xdr:nvSpPr>
        <xdr:cNvPr id="840" name="楕円 839"/>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144780</xdr:rowOff>
    </xdr:from>
    <xdr:to xmlns:xdr="http://schemas.openxmlformats.org/drawingml/2006/spreadsheetDrawing">
      <xdr:col>111</xdr:col>
      <xdr:colOff>177800</xdr:colOff>
      <xdr:row>106</xdr:row>
      <xdr:rowOff>144780</xdr:rowOff>
    </xdr:to>
    <xdr:cxnSp macro="">
      <xdr:nvCxnSpPr>
        <xdr:cNvPr id="841" name="直線コネクタ 840"/>
        <xdr:cNvCxnSpPr/>
      </xdr:nvCxnSpPr>
      <xdr:spPr>
        <a:xfrm>
          <a:off x="20434300" y="18318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93980</xdr:rowOff>
    </xdr:from>
    <xdr:to xmlns:xdr="http://schemas.openxmlformats.org/drawingml/2006/spreadsheetDrawing">
      <xdr:col>102</xdr:col>
      <xdr:colOff>165100</xdr:colOff>
      <xdr:row>107</xdr:row>
      <xdr:rowOff>24130</xdr:rowOff>
    </xdr:to>
    <xdr:sp macro="" textlink="">
      <xdr:nvSpPr>
        <xdr:cNvPr id="842" name="楕円 841"/>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144780</xdr:rowOff>
    </xdr:from>
    <xdr:to xmlns:xdr="http://schemas.openxmlformats.org/drawingml/2006/spreadsheetDrawing">
      <xdr:col>107</xdr:col>
      <xdr:colOff>50800</xdr:colOff>
      <xdr:row>106</xdr:row>
      <xdr:rowOff>144780</xdr:rowOff>
    </xdr:to>
    <xdr:cxnSp macro="">
      <xdr:nvCxnSpPr>
        <xdr:cNvPr id="843" name="直線コネクタ 842"/>
        <xdr:cNvCxnSpPr/>
      </xdr:nvCxnSpPr>
      <xdr:spPr>
        <a:xfrm>
          <a:off x="19545300" y="18318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96520</xdr:rowOff>
    </xdr:from>
    <xdr:to xmlns:xdr="http://schemas.openxmlformats.org/drawingml/2006/spreadsheetDrawing">
      <xdr:col>98</xdr:col>
      <xdr:colOff>38100</xdr:colOff>
      <xdr:row>107</xdr:row>
      <xdr:rowOff>26670</xdr:rowOff>
    </xdr:to>
    <xdr:sp macro="" textlink="">
      <xdr:nvSpPr>
        <xdr:cNvPr id="844" name="楕円 843"/>
        <xdr:cNvSpPr/>
      </xdr:nvSpPr>
      <xdr:spPr>
        <a:xfrm>
          <a:off x="18605500" y="182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144780</xdr:rowOff>
    </xdr:from>
    <xdr:to xmlns:xdr="http://schemas.openxmlformats.org/drawingml/2006/spreadsheetDrawing">
      <xdr:col>102</xdr:col>
      <xdr:colOff>114300</xdr:colOff>
      <xdr:row>106</xdr:row>
      <xdr:rowOff>147320</xdr:rowOff>
    </xdr:to>
    <xdr:cxnSp macro="">
      <xdr:nvCxnSpPr>
        <xdr:cNvPr id="845" name="直線コネクタ 844"/>
        <xdr:cNvCxnSpPr/>
      </xdr:nvCxnSpPr>
      <xdr:spPr>
        <a:xfrm flipV="1">
          <a:off x="18656300" y="183184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81915</xdr:rowOff>
    </xdr:from>
    <xdr:ext cx="469900" cy="259080"/>
    <xdr:sp macro="" textlink="">
      <xdr:nvSpPr>
        <xdr:cNvPr id="846" name="n_1aveValue【公民館】&#10;一人当たり面積"/>
        <xdr:cNvSpPr txBox="1"/>
      </xdr:nvSpPr>
      <xdr:spPr>
        <a:xfrm>
          <a:off x="21075650" y="17912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49530</xdr:rowOff>
    </xdr:from>
    <xdr:ext cx="467360" cy="259080"/>
    <xdr:sp macro="" textlink="">
      <xdr:nvSpPr>
        <xdr:cNvPr id="847" name="n_2aveValue【公民館】&#10;一人当たり面積"/>
        <xdr:cNvSpPr txBox="1"/>
      </xdr:nvSpPr>
      <xdr:spPr>
        <a:xfrm>
          <a:off x="20199350" y="17880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47625</xdr:rowOff>
    </xdr:from>
    <xdr:ext cx="467360" cy="259080"/>
    <xdr:sp macro="" textlink="">
      <xdr:nvSpPr>
        <xdr:cNvPr id="848" name="n_3aveValue【公民館】&#10;一人当たり面積"/>
        <xdr:cNvSpPr txBox="1"/>
      </xdr:nvSpPr>
      <xdr:spPr>
        <a:xfrm>
          <a:off x="19310350" y="178784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60960</xdr:rowOff>
    </xdr:from>
    <xdr:ext cx="467360" cy="259080"/>
    <xdr:sp macro="" textlink="">
      <xdr:nvSpPr>
        <xdr:cNvPr id="849" name="n_4aveValue【公民館】&#10;一人当たり面積"/>
        <xdr:cNvSpPr txBox="1"/>
      </xdr:nvSpPr>
      <xdr:spPr>
        <a:xfrm>
          <a:off x="18421350" y="178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15240</xdr:rowOff>
    </xdr:from>
    <xdr:ext cx="469900" cy="259080"/>
    <xdr:sp macro="" textlink="">
      <xdr:nvSpPr>
        <xdr:cNvPr id="850" name="n_1mainValue【公民館】&#10;一人当たり面積"/>
        <xdr:cNvSpPr txBox="1"/>
      </xdr:nvSpPr>
      <xdr:spPr>
        <a:xfrm>
          <a:off x="21075650" y="1836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15240</xdr:rowOff>
    </xdr:from>
    <xdr:ext cx="467360" cy="259080"/>
    <xdr:sp macro="" textlink="">
      <xdr:nvSpPr>
        <xdr:cNvPr id="851" name="n_2mainValue【公民館】&#10;一人当たり面積"/>
        <xdr:cNvSpPr txBox="1"/>
      </xdr:nvSpPr>
      <xdr:spPr>
        <a:xfrm>
          <a:off x="20199350" y="18360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15240</xdr:rowOff>
    </xdr:from>
    <xdr:ext cx="467360" cy="259080"/>
    <xdr:sp macro="" textlink="">
      <xdr:nvSpPr>
        <xdr:cNvPr id="852" name="n_3mainValue【公民館】&#10;一人当たり面積"/>
        <xdr:cNvSpPr txBox="1"/>
      </xdr:nvSpPr>
      <xdr:spPr>
        <a:xfrm>
          <a:off x="19310350" y="18360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17780</xdr:rowOff>
    </xdr:from>
    <xdr:ext cx="467360" cy="256540"/>
    <xdr:sp macro="" textlink="">
      <xdr:nvSpPr>
        <xdr:cNvPr id="853" name="n_4mainValue【公民館】&#10;一人当たり面積"/>
        <xdr:cNvSpPr txBox="1"/>
      </xdr:nvSpPr>
      <xdr:spPr>
        <a:xfrm>
          <a:off x="18421350" y="183629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して有形固定資産減価償却率が高くなっている施設は、認定子ども園・幼稚園・保育所、橋りょう・トンネル及び公営住宅である。認定こども園・幼稚園・保育所や公営住宅については、老朽化の進む施設があることから個別施設計画に基づき、大規模修繕等の方法を検討し、老朽化</a:t>
          </a:r>
        </a:p>
        <a:p>
          <a:r>
            <a:rPr lang="ja-JP" altLang="en-US"/>
            <a:t>対策に取り組んでいく。橋りょう・トンネルについても、橋梁長寿命化修繕計画に基づき緊急性の高い橋梁から順次修繕に取り組んでいく。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120650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77850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66675</xdr:rowOff>
    </xdr:from>
    <xdr:ext cx="340360" cy="256540"/>
    <xdr:sp macro="" textlink="">
      <xdr:nvSpPr>
        <xdr:cNvPr id="61" name="【図書館】&#10;有形固定資産減価償却率最大値テキスト"/>
        <xdr:cNvSpPr txBox="1"/>
      </xdr:nvSpPr>
      <xdr:spPr>
        <a:xfrm>
          <a:off x="4673600" y="555307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120650</xdr:rowOff>
    </xdr:from>
    <xdr:to xmlns:xdr="http://schemas.openxmlformats.org/drawingml/2006/spreadsheetDrawing">
      <xdr:col>24</xdr:col>
      <xdr:colOff>152400</xdr:colOff>
      <xdr:row>33</xdr:row>
      <xdr:rowOff>120650</xdr:rowOff>
    </xdr:to>
    <xdr:cxnSp macro="">
      <xdr:nvCxnSpPr>
        <xdr:cNvPr id="62" name="直線コネクタ 61"/>
        <xdr:cNvCxnSpPr/>
      </xdr:nvCxnSpPr>
      <xdr:spPr>
        <a:xfrm>
          <a:off x="45466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132080</xdr:rowOff>
    </xdr:from>
    <xdr:ext cx="405130" cy="256540"/>
    <xdr:sp macro="" textlink="">
      <xdr:nvSpPr>
        <xdr:cNvPr id="63" name="【図書館】&#10;有形固定資産減価償却率平均値テキスト"/>
        <xdr:cNvSpPr txBox="1"/>
      </xdr:nvSpPr>
      <xdr:spPr>
        <a:xfrm>
          <a:off x="4673600" y="63042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109220</xdr:rowOff>
    </xdr:from>
    <xdr:to xmlns:xdr="http://schemas.openxmlformats.org/drawingml/2006/spreadsheetDrawing">
      <xdr:col>24</xdr:col>
      <xdr:colOff>114300</xdr:colOff>
      <xdr:row>38</xdr:row>
      <xdr:rowOff>38735</xdr:rowOff>
    </xdr:to>
    <xdr:sp macro="" textlink="">
      <xdr:nvSpPr>
        <xdr:cNvPr id="64" name="フローチャート: 判断 63"/>
        <xdr:cNvSpPr/>
      </xdr:nvSpPr>
      <xdr:spPr>
        <a:xfrm>
          <a:off x="45847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82550</xdr:rowOff>
    </xdr:from>
    <xdr:to xmlns:xdr="http://schemas.openxmlformats.org/drawingml/2006/spreadsheetDrawing">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76200</xdr:rowOff>
    </xdr:from>
    <xdr:to xmlns:xdr="http://schemas.openxmlformats.org/drawingml/2006/spreadsheetDrawing">
      <xdr:col>15</xdr:col>
      <xdr:colOff>101600</xdr:colOff>
      <xdr:row>38</xdr:row>
      <xdr:rowOff>6350</xdr:rowOff>
    </xdr:to>
    <xdr:sp macro="" textlink="">
      <xdr:nvSpPr>
        <xdr:cNvPr id="66" name="フローチャート: 判断 65"/>
        <xdr:cNvSpPr/>
      </xdr:nvSpPr>
      <xdr:spPr>
        <a:xfrm>
          <a:off x="2857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73025</xdr:rowOff>
    </xdr:from>
    <xdr:to xmlns:xdr="http://schemas.openxmlformats.org/drawingml/2006/spreadsheetDrawing">
      <xdr:col>10</xdr:col>
      <xdr:colOff>165100</xdr:colOff>
      <xdr:row>38</xdr:row>
      <xdr:rowOff>3175</xdr:rowOff>
    </xdr:to>
    <xdr:sp macro="" textlink="">
      <xdr:nvSpPr>
        <xdr:cNvPr id="67" name="フローチャート: 判断 66"/>
        <xdr:cNvSpPr/>
      </xdr:nvSpPr>
      <xdr:spPr>
        <a:xfrm>
          <a:off x="1968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34925</xdr:rowOff>
    </xdr:from>
    <xdr:to xmlns:xdr="http://schemas.openxmlformats.org/drawingml/2006/spreadsheetDrawing">
      <xdr:col>6</xdr:col>
      <xdr:colOff>38100</xdr:colOff>
      <xdr:row>37</xdr:row>
      <xdr:rowOff>136525</xdr:rowOff>
    </xdr:to>
    <xdr:sp macro="" textlink="">
      <xdr:nvSpPr>
        <xdr:cNvPr id="68" name="フローチャート: 判断 67"/>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166370</xdr:rowOff>
    </xdr:from>
    <xdr:to xmlns:xdr="http://schemas.openxmlformats.org/drawingml/2006/spreadsheetDrawing">
      <xdr:col>24</xdr:col>
      <xdr:colOff>114300</xdr:colOff>
      <xdr:row>38</xdr:row>
      <xdr:rowOff>95885</xdr:rowOff>
    </xdr:to>
    <xdr:sp macro="" textlink="">
      <xdr:nvSpPr>
        <xdr:cNvPr id="74" name="楕円 73"/>
        <xdr:cNvSpPr/>
      </xdr:nvSpPr>
      <xdr:spPr>
        <a:xfrm>
          <a:off x="45847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144145</xdr:rowOff>
    </xdr:from>
    <xdr:ext cx="405130" cy="256540"/>
    <xdr:sp macro="" textlink="">
      <xdr:nvSpPr>
        <xdr:cNvPr id="75" name="【図書館】&#10;有形固定資産減価償却率該当値テキスト"/>
        <xdr:cNvSpPr txBox="1"/>
      </xdr:nvSpPr>
      <xdr:spPr>
        <a:xfrm>
          <a:off x="4673600" y="64877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130175</xdr:rowOff>
    </xdr:from>
    <xdr:to xmlns:xdr="http://schemas.openxmlformats.org/drawingml/2006/spreadsheetDrawing">
      <xdr:col>20</xdr:col>
      <xdr:colOff>38100</xdr:colOff>
      <xdr:row>38</xdr:row>
      <xdr:rowOff>60325</xdr:rowOff>
    </xdr:to>
    <xdr:sp macro="" textlink="">
      <xdr:nvSpPr>
        <xdr:cNvPr id="76" name="楕円 75"/>
        <xdr:cNvSpPr/>
      </xdr:nvSpPr>
      <xdr:spPr>
        <a:xfrm>
          <a:off x="3746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9525</xdr:rowOff>
    </xdr:from>
    <xdr:to xmlns:xdr="http://schemas.openxmlformats.org/drawingml/2006/spreadsheetDrawing">
      <xdr:col>24</xdr:col>
      <xdr:colOff>63500</xdr:colOff>
      <xdr:row>38</xdr:row>
      <xdr:rowOff>45085</xdr:rowOff>
    </xdr:to>
    <xdr:cxnSp macro="">
      <xdr:nvCxnSpPr>
        <xdr:cNvPr id="77" name="直線コネクタ 76"/>
        <xdr:cNvCxnSpPr/>
      </xdr:nvCxnSpPr>
      <xdr:spPr>
        <a:xfrm>
          <a:off x="3797300" y="65246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92075</xdr:rowOff>
    </xdr:from>
    <xdr:to xmlns:xdr="http://schemas.openxmlformats.org/drawingml/2006/spreadsheetDrawing">
      <xdr:col>15</xdr:col>
      <xdr:colOff>101600</xdr:colOff>
      <xdr:row>38</xdr:row>
      <xdr:rowOff>22225</xdr:rowOff>
    </xdr:to>
    <xdr:sp macro="" textlink="">
      <xdr:nvSpPr>
        <xdr:cNvPr id="78" name="楕円 77"/>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143510</xdr:rowOff>
    </xdr:from>
    <xdr:to xmlns:xdr="http://schemas.openxmlformats.org/drawingml/2006/spreadsheetDrawing">
      <xdr:col>19</xdr:col>
      <xdr:colOff>177800</xdr:colOff>
      <xdr:row>38</xdr:row>
      <xdr:rowOff>9525</xdr:rowOff>
    </xdr:to>
    <xdr:cxnSp macro="">
      <xdr:nvCxnSpPr>
        <xdr:cNvPr id="79" name="直線コネクタ 78"/>
        <xdr:cNvCxnSpPr/>
      </xdr:nvCxnSpPr>
      <xdr:spPr>
        <a:xfrm>
          <a:off x="2908300" y="64871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53340</xdr:rowOff>
    </xdr:from>
    <xdr:to xmlns:xdr="http://schemas.openxmlformats.org/drawingml/2006/spreadsheetDrawing">
      <xdr:col>10</xdr:col>
      <xdr:colOff>165100</xdr:colOff>
      <xdr:row>37</xdr:row>
      <xdr:rowOff>154940</xdr:rowOff>
    </xdr:to>
    <xdr:sp macro="" textlink="">
      <xdr:nvSpPr>
        <xdr:cNvPr id="80" name="楕円 79"/>
        <xdr:cNvSpPr/>
      </xdr:nvSpPr>
      <xdr:spPr>
        <a:xfrm>
          <a:off x="1968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104140</xdr:rowOff>
    </xdr:from>
    <xdr:to xmlns:xdr="http://schemas.openxmlformats.org/drawingml/2006/spreadsheetDrawing">
      <xdr:col>15</xdr:col>
      <xdr:colOff>50800</xdr:colOff>
      <xdr:row>37</xdr:row>
      <xdr:rowOff>143510</xdr:rowOff>
    </xdr:to>
    <xdr:cxnSp macro="">
      <xdr:nvCxnSpPr>
        <xdr:cNvPr id="81" name="直線コネクタ 80"/>
        <xdr:cNvCxnSpPr/>
      </xdr:nvCxnSpPr>
      <xdr:spPr>
        <a:xfrm>
          <a:off x="2019300" y="64477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12065</xdr:rowOff>
    </xdr:from>
    <xdr:to xmlns:xdr="http://schemas.openxmlformats.org/drawingml/2006/spreadsheetDrawing">
      <xdr:col>6</xdr:col>
      <xdr:colOff>38100</xdr:colOff>
      <xdr:row>37</xdr:row>
      <xdr:rowOff>113665</xdr:rowOff>
    </xdr:to>
    <xdr:sp macro="" textlink="">
      <xdr:nvSpPr>
        <xdr:cNvPr id="82" name="楕円 81"/>
        <xdr:cNvSpPr/>
      </xdr:nvSpPr>
      <xdr:spPr>
        <a:xfrm>
          <a:off x="1079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63500</xdr:rowOff>
    </xdr:from>
    <xdr:to xmlns:xdr="http://schemas.openxmlformats.org/drawingml/2006/spreadsheetDrawing">
      <xdr:col>10</xdr:col>
      <xdr:colOff>114300</xdr:colOff>
      <xdr:row>37</xdr:row>
      <xdr:rowOff>104140</xdr:rowOff>
    </xdr:to>
    <xdr:cxnSp macro="">
      <xdr:nvCxnSpPr>
        <xdr:cNvPr id="83" name="直線コネクタ 82"/>
        <xdr:cNvCxnSpPr/>
      </xdr:nvCxnSpPr>
      <xdr:spPr>
        <a:xfrm>
          <a:off x="1130300" y="64071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29210</xdr:rowOff>
    </xdr:from>
    <xdr:ext cx="405130" cy="256540"/>
    <xdr:sp macro="" textlink="">
      <xdr:nvSpPr>
        <xdr:cNvPr id="84" name="n_1aveValue【図書館】&#10;有形固定資産減価償却率"/>
        <xdr:cNvSpPr txBox="1"/>
      </xdr:nvSpPr>
      <xdr:spPr>
        <a:xfrm>
          <a:off x="3582035" y="6201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22860</xdr:rowOff>
    </xdr:from>
    <xdr:ext cx="402590" cy="259080"/>
    <xdr:sp macro="" textlink="">
      <xdr:nvSpPr>
        <xdr:cNvPr id="85" name="n_2aveValue【図書館】&#10;有形固定資産減価償却率"/>
        <xdr:cNvSpPr txBox="1"/>
      </xdr:nvSpPr>
      <xdr:spPr>
        <a:xfrm>
          <a:off x="2705735" y="6195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166370</xdr:rowOff>
    </xdr:from>
    <xdr:ext cx="402590" cy="256540"/>
    <xdr:sp macro="" textlink="">
      <xdr:nvSpPr>
        <xdr:cNvPr id="86" name="n_3aveValue【図書館】&#10;有形固定資産減価償却率"/>
        <xdr:cNvSpPr txBox="1"/>
      </xdr:nvSpPr>
      <xdr:spPr>
        <a:xfrm>
          <a:off x="1816735" y="6510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127635</xdr:rowOff>
    </xdr:from>
    <xdr:ext cx="402590" cy="259080"/>
    <xdr:sp macro="" textlink="">
      <xdr:nvSpPr>
        <xdr:cNvPr id="87" name="n_4aveValue【図書館】&#10;有形固定資産減価償却率"/>
        <xdr:cNvSpPr txBox="1"/>
      </xdr:nvSpPr>
      <xdr:spPr>
        <a:xfrm>
          <a:off x="927735" y="6471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52070</xdr:rowOff>
    </xdr:from>
    <xdr:ext cx="405130" cy="256540"/>
    <xdr:sp macro="" textlink="">
      <xdr:nvSpPr>
        <xdr:cNvPr id="88" name="n_1mainValue【図書館】&#10;有形固定資産減価償却率"/>
        <xdr:cNvSpPr txBox="1"/>
      </xdr:nvSpPr>
      <xdr:spPr>
        <a:xfrm>
          <a:off x="3582035" y="6567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13335</xdr:rowOff>
    </xdr:from>
    <xdr:ext cx="402590" cy="259080"/>
    <xdr:sp macro="" textlink="">
      <xdr:nvSpPr>
        <xdr:cNvPr id="89" name="n_2mainValue【図書館】&#10;有形固定資産減価償却率"/>
        <xdr:cNvSpPr txBox="1"/>
      </xdr:nvSpPr>
      <xdr:spPr>
        <a:xfrm>
          <a:off x="2705735" y="65284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171450</xdr:rowOff>
    </xdr:from>
    <xdr:ext cx="402590" cy="259080"/>
    <xdr:sp macro="" textlink="">
      <xdr:nvSpPr>
        <xdr:cNvPr id="90" name="n_3mainValue【図書館】&#10;有形固定資産減価償却率"/>
        <xdr:cNvSpPr txBox="1"/>
      </xdr:nvSpPr>
      <xdr:spPr>
        <a:xfrm>
          <a:off x="1816735" y="6172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130175</xdr:rowOff>
    </xdr:from>
    <xdr:ext cx="402590" cy="259080"/>
    <xdr:sp macro="" textlink="">
      <xdr:nvSpPr>
        <xdr:cNvPr id="91" name="n_4mainValue【図書館】&#10;有形固定資産減価償却率"/>
        <xdr:cNvSpPr txBox="1"/>
      </xdr:nvSpPr>
      <xdr:spPr>
        <a:xfrm>
          <a:off x="927735" y="61309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103" name="テキスト ボックス 102"/>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820" cy="256540"/>
    <xdr:sp macro="" textlink="">
      <xdr:nvSpPr>
        <xdr:cNvPr id="105" name="テキスト ボックス 104"/>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820" cy="259080"/>
    <xdr:sp macro="" textlink="">
      <xdr:nvSpPr>
        <xdr:cNvPr id="107" name="テキスト ボックス 106"/>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820" cy="259080"/>
    <xdr:sp macro="" textlink="">
      <xdr:nvSpPr>
        <xdr:cNvPr id="109" name="テキスト ボックス 108"/>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820" cy="256540"/>
    <xdr:sp macro="" textlink="">
      <xdr:nvSpPr>
        <xdr:cNvPr id="111" name="テキスト ボックス 110"/>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13" name="テキスト ボックス 112"/>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144780</xdr:rowOff>
    </xdr:from>
    <xdr:to xmlns:xdr="http://schemas.openxmlformats.org/drawingml/2006/spreadsheetDrawing">
      <xdr:col>54</xdr:col>
      <xdr:colOff>189865</xdr:colOff>
      <xdr:row>41</xdr:row>
      <xdr:rowOff>87630</xdr:rowOff>
    </xdr:to>
    <xdr:cxnSp macro="">
      <xdr:nvCxnSpPr>
        <xdr:cNvPr id="115" name="直線コネクタ 114"/>
        <xdr:cNvCxnSpPr/>
      </xdr:nvCxnSpPr>
      <xdr:spPr>
        <a:xfrm flipV="1">
          <a:off x="10476865" y="597408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91440</xdr:rowOff>
    </xdr:from>
    <xdr:ext cx="469900" cy="259080"/>
    <xdr:sp macro="" textlink="">
      <xdr:nvSpPr>
        <xdr:cNvPr id="116" name="【図書館】&#10;一人当たり面積最小値テキスト"/>
        <xdr:cNvSpPr txBox="1"/>
      </xdr:nvSpPr>
      <xdr:spPr>
        <a:xfrm>
          <a:off x="10515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87630</xdr:rowOff>
    </xdr:from>
    <xdr:to xmlns:xdr="http://schemas.openxmlformats.org/drawingml/2006/spreadsheetDrawing">
      <xdr:col>55</xdr:col>
      <xdr:colOff>88900</xdr:colOff>
      <xdr:row>41</xdr:row>
      <xdr:rowOff>87630</xdr:rowOff>
    </xdr:to>
    <xdr:cxnSp macro="">
      <xdr:nvCxnSpPr>
        <xdr:cNvPr id="117" name="直線コネクタ 116"/>
        <xdr:cNvCxnSpPr/>
      </xdr:nvCxnSpPr>
      <xdr:spPr>
        <a:xfrm>
          <a:off x="10388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91440</xdr:rowOff>
    </xdr:from>
    <xdr:ext cx="469900" cy="259080"/>
    <xdr:sp macro="" textlink="">
      <xdr:nvSpPr>
        <xdr:cNvPr id="118" name="【図書館】&#10;一人当たり面積最大値テキスト"/>
        <xdr:cNvSpPr txBox="1"/>
      </xdr:nvSpPr>
      <xdr:spPr>
        <a:xfrm>
          <a:off x="10515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144780</xdr:rowOff>
    </xdr:from>
    <xdr:to xmlns:xdr="http://schemas.openxmlformats.org/drawingml/2006/spreadsheetDrawing">
      <xdr:col>55</xdr:col>
      <xdr:colOff>88900</xdr:colOff>
      <xdr:row>34</xdr:row>
      <xdr:rowOff>144780</xdr:rowOff>
    </xdr:to>
    <xdr:cxnSp macro="">
      <xdr:nvCxnSpPr>
        <xdr:cNvPr id="119" name="直線コネクタ 118"/>
        <xdr:cNvCxnSpPr/>
      </xdr:nvCxnSpPr>
      <xdr:spPr>
        <a:xfrm>
          <a:off x="10388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148590</xdr:rowOff>
    </xdr:from>
    <xdr:ext cx="469900" cy="259080"/>
    <xdr:sp macro="" textlink="">
      <xdr:nvSpPr>
        <xdr:cNvPr id="120" name="【図書館】&#10;一人当たり面積平均値テキスト"/>
        <xdr:cNvSpPr txBox="1"/>
      </xdr:nvSpPr>
      <xdr:spPr>
        <a:xfrm>
          <a:off x="10515600" y="6663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170180</xdr:rowOff>
    </xdr:from>
    <xdr:to xmlns:xdr="http://schemas.openxmlformats.org/drawingml/2006/spreadsheetDrawing">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44450</xdr:rowOff>
    </xdr:from>
    <xdr:to xmlns:xdr="http://schemas.openxmlformats.org/drawingml/2006/spreadsheetDrawing">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44450</xdr:rowOff>
    </xdr:from>
    <xdr:to xmlns:xdr="http://schemas.openxmlformats.org/drawingml/2006/spreadsheetDrawing">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59690</xdr:rowOff>
    </xdr:from>
    <xdr:to xmlns:xdr="http://schemas.openxmlformats.org/drawingml/2006/spreadsheetDrawing">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74930</xdr:rowOff>
    </xdr:from>
    <xdr:to xmlns:xdr="http://schemas.openxmlformats.org/drawingml/2006/spreadsheetDrawing">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162560</xdr:rowOff>
    </xdr:from>
    <xdr:to xmlns:xdr="http://schemas.openxmlformats.org/drawingml/2006/spreadsheetDrawing">
      <xdr:col>55</xdr:col>
      <xdr:colOff>50800</xdr:colOff>
      <xdr:row>39</xdr:row>
      <xdr:rowOff>92710</xdr:rowOff>
    </xdr:to>
    <xdr:sp macro="" textlink="">
      <xdr:nvSpPr>
        <xdr:cNvPr id="131" name="楕円 130"/>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13970</xdr:rowOff>
    </xdr:from>
    <xdr:ext cx="469900" cy="259080"/>
    <xdr:sp macro="" textlink="">
      <xdr:nvSpPr>
        <xdr:cNvPr id="132" name="【図書館】&#10;一人当たり面積該当値テキスト"/>
        <xdr:cNvSpPr txBox="1"/>
      </xdr:nvSpPr>
      <xdr:spPr>
        <a:xfrm>
          <a:off x="10515600" y="6529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170180</xdr:rowOff>
    </xdr:from>
    <xdr:to xmlns:xdr="http://schemas.openxmlformats.org/drawingml/2006/spreadsheetDrawing">
      <xdr:col>50</xdr:col>
      <xdr:colOff>165100</xdr:colOff>
      <xdr:row>39</xdr:row>
      <xdr:rowOff>100330</xdr:rowOff>
    </xdr:to>
    <xdr:sp macro="" textlink="">
      <xdr:nvSpPr>
        <xdr:cNvPr id="133" name="楕円 132"/>
        <xdr:cNvSpPr/>
      </xdr:nvSpPr>
      <xdr:spPr>
        <a:xfrm>
          <a:off x="9588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41910</xdr:rowOff>
    </xdr:from>
    <xdr:to xmlns:xdr="http://schemas.openxmlformats.org/drawingml/2006/spreadsheetDrawing">
      <xdr:col>55</xdr:col>
      <xdr:colOff>0</xdr:colOff>
      <xdr:row>39</xdr:row>
      <xdr:rowOff>49530</xdr:rowOff>
    </xdr:to>
    <xdr:cxnSp macro="">
      <xdr:nvCxnSpPr>
        <xdr:cNvPr id="134" name="直線コネクタ 133"/>
        <xdr:cNvCxnSpPr/>
      </xdr:nvCxnSpPr>
      <xdr:spPr>
        <a:xfrm flipV="1">
          <a:off x="9639300" y="67284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162560</xdr:rowOff>
    </xdr:from>
    <xdr:to xmlns:xdr="http://schemas.openxmlformats.org/drawingml/2006/spreadsheetDrawing">
      <xdr:col>46</xdr:col>
      <xdr:colOff>38100</xdr:colOff>
      <xdr:row>39</xdr:row>
      <xdr:rowOff>92710</xdr:rowOff>
    </xdr:to>
    <xdr:sp macro="" textlink="">
      <xdr:nvSpPr>
        <xdr:cNvPr id="135" name="楕円 134"/>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41910</xdr:rowOff>
    </xdr:from>
    <xdr:to xmlns:xdr="http://schemas.openxmlformats.org/drawingml/2006/spreadsheetDrawing">
      <xdr:col>50</xdr:col>
      <xdr:colOff>114300</xdr:colOff>
      <xdr:row>39</xdr:row>
      <xdr:rowOff>49530</xdr:rowOff>
    </xdr:to>
    <xdr:cxnSp macro="">
      <xdr:nvCxnSpPr>
        <xdr:cNvPr id="136" name="直線コネクタ 135"/>
        <xdr:cNvCxnSpPr/>
      </xdr:nvCxnSpPr>
      <xdr:spPr>
        <a:xfrm>
          <a:off x="8750300" y="6728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170180</xdr:rowOff>
    </xdr:from>
    <xdr:to xmlns:xdr="http://schemas.openxmlformats.org/drawingml/2006/spreadsheetDrawing">
      <xdr:col>41</xdr:col>
      <xdr:colOff>101600</xdr:colOff>
      <xdr:row>39</xdr:row>
      <xdr:rowOff>100330</xdr:rowOff>
    </xdr:to>
    <xdr:sp macro="" textlink="">
      <xdr:nvSpPr>
        <xdr:cNvPr id="137" name="楕円 136"/>
        <xdr:cNvSpPr/>
      </xdr:nvSpPr>
      <xdr:spPr>
        <a:xfrm>
          <a:off x="7810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41910</xdr:rowOff>
    </xdr:from>
    <xdr:to xmlns:xdr="http://schemas.openxmlformats.org/drawingml/2006/spreadsheetDrawing">
      <xdr:col>45</xdr:col>
      <xdr:colOff>177800</xdr:colOff>
      <xdr:row>39</xdr:row>
      <xdr:rowOff>49530</xdr:rowOff>
    </xdr:to>
    <xdr:cxnSp macro="">
      <xdr:nvCxnSpPr>
        <xdr:cNvPr id="138" name="直線コネクタ 137"/>
        <xdr:cNvCxnSpPr/>
      </xdr:nvCxnSpPr>
      <xdr:spPr>
        <a:xfrm flipV="1">
          <a:off x="7861300" y="6728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170180</xdr:rowOff>
    </xdr:from>
    <xdr:to xmlns:xdr="http://schemas.openxmlformats.org/drawingml/2006/spreadsheetDrawing">
      <xdr:col>36</xdr:col>
      <xdr:colOff>165100</xdr:colOff>
      <xdr:row>39</xdr:row>
      <xdr:rowOff>100330</xdr:rowOff>
    </xdr:to>
    <xdr:sp macro="" textlink="">
      <xdr:nvSpPr>
        <xdr:cNvPr id="139" name="楕円 138"/>
        <xdr:cNvSpPr/>
      </xdr:nvSpPr>
      <xdr:spPr>
        <a:xfrm>
          <a:off x="6921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49530</xdr:rowOff>
    </xdr:from>
    <xdr:to xmlns:xdr="http://schemas.openxmlformats.org/drawingml/2006/spreadsheetDrawing">
      <xdr:col>41</xdr:col>
      <xdr:colOff>50800</xdr:colOff>
      <xdr:row>39</xdr:row>
      <xdr:rowOff>49530</xdr:rowOff>
    </xdr:to>
    <xdr:cxnSp macro="">
      <xdr:nvCxnSpPr>
        <xdr:cNvPr id="140" name="直線コネクタ 139"/>
        <xdr:cNvCxnSpPr/>
      </xdr:nvCxnSpPr>
      <xdr:spPr>
        <a:xfrm>
          <a:off x="6972300" y="6736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137160</xdr:rowOff>
    </xdr:from>
    <xdr:ext cx="469900" cy="259080"/>
    <xdr:sp macro="" textlink="">
      <xdr:nvSpPr>
        <xdr:cNvPr id="141" name="n_1aveValue【図書館】&#10;一人当たり面積"/>
        <xdr:cNvSpPr txBox="1"/>
      </xdr:nvSpPr>
      <xdr:spPr>
        <a:xfrm>
          <a:off x="9391650" y="682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137160</xdr:rowOff>
    </xdr:from>
    <xdr:ext cx="467360" cy="259080"/>
    <xdr:sp macro="" textlink="">
      <xdr:nvSpPr>
        <xdr:cNvPr id="142" name="n_2aveValue【図書館】&#10;一人当たり面積"/>
        <xdr:cNvSpPr txBox="1"/>
      </xdr:nvSpPr>
      <xdr:spPr>
        <a:xfrm>
          <a:off x="8515350" y="6823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152400</xdr:rowOff>
    </xdr:from>
    <xdr:ext cx="467360" cy="259080"/>
    <xdr:sp macro="" textlink="">
      <xdr:nvSpPr>
        <xdr:cNvPr id="143" name="n_3aveValue【図書館】&#10;一人当たり面積"/>
        <xdr:cNvSpPr txBox="1"/>
      </xdr:nvSpPr>
      <xdr:spPr>
        <a:xfrm>
          <a:off x="7626350" y="6838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167640</xdr:rowOff>
    </xdr:from>
    <xdr:ext cx="467360" cy="256540"/>
    <xdr:sp macro="" textlink="">
      <xdr:nvSpPr>
        <xdr:cNvPr id="144" name="n_4aveValue【図書館】&#10;一人当たり面積"/>
        <xdr:cNvSpPr txBox="1"/>
      </xdr:nvSpPr>
      <xdr:spPr>
        <a:xfrm>
          <a:off x="6737350" y="6854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116840</xdr:rowOff>
    </xdr:from>
    <xdr:ext cx="469900" cy="259080"/>
    <xdr:sp macro="" textlink="">
      <xdr:nvSpPr>
        <xdr:cNvPr id="145" name="n_1mainValue【図書館】&#10;一人当たり面積"/>
        <xdr:cNvSpPr txBox="1"/>
      </xdr:nvSpPr>
      <xdr:spPr>
        <a:xfrm>
          <a:off x="9391650" y="646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109220</xdr:rowOff>
    </xdr:from>
    <xdr:ext cx="467360" cy="256540"/>
    <xdr:sp macro="" textlink="">
      <xdr:nvSpPr>
        <xdr:cNvPr id="146" name="n_2mainValue【図書館】&#10;一人当たり面積"/>
        <xdr:cNvSpPr txBox="1"/>
      </xdr:nvSpPr>
      <xdr:spPr>
        <a:xfrm>
          <a:off x="8515350" y="6452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116840</xdr:rowOff>
    </xdr:from>
    <xdr:ext cx="467360" cy="259080"/>
    <xdr:sp macro="" textlink="">
      <xdr:nvSpPr>
        <xdr:cNvPr id="147" name="n_3mainValue【図書館】&#10;一人当たり面積"/>
        <xdr:cNvSpPr txBox="1"/>
      </xdr:nvSpPr>
      <xdr:spPr>
        <a:xfrm>
          <a:off x="7626350" y="6460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116840</xdr:rowOff>
    </xdr:from>
    <xdr:ext cx="467360" cy="259080"/>
    <xdr:sp macro="" textlink="">
      <xdr:nvSpPr>
        <xdr:cNvPr id="148" name="n_4mainValue【図書館】&#10;一人当たり面積"/>
        <xdr:cNvSpPr txBox="1"/>
      </xdr:nvSpPr>
      <xdr:spPr>
        <a:xfrm>
          <a:off x="6737350" y="6460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7" name="テキスト ボックス 156"/>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9" name="テキスト ボックス 158"/>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4820" cy="259080"/>
    <xdr:sp macro="" textlink="">
      <xdr:nvSpPr>
        <xdr:cNvPr id="161" name="テキスト ボックス 160"/>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65" name="テキスト ボックス 164"/>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6550" cy="256540"/>
    <xdr:sp macro="" textlink="">
      <xdr:nvSpPr>
        <xdr:cNvPr id="171" name="テキスト ボックス 170"/>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66675</xdr:rowOff>
    </xdr:from>
    <xdr:to xmlns:xdr="http://schemas.openxmlformats.org/drawingml/2006/spreadsheetDrawing">
      <xdr:col>24</xdr:col>
      <xdr:colOff>62865</xdr:colOff>
      <xdr:row>64</xdr:row>
      <xdr:rowOff>70485</xdr:rowOff>
    </xdr:to>
    <xdr:cxnSp macro="">
      <xdr:nvCxnSpPr>
        <xdr:cNvPr id="173" name="直線コネクタ 172"/>
        <xdr:cNvCxnSpPr/>
      </xdr:nvCxnSpPr>
      <xdr:spPr>
        <a:xfrm flipV="1">
          <a:off x="4634865" y="9667875"/>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74930</xdr:rowOff>
    </xdr:from>
    <xdr:ext cx="405130" cy="256540"/>
    <xdr:sp macro="" textlink="">
      <xdr:nvSpPr>
        <xdr:cNvPr id="174" name="【体育館・プール】&#10;有形固定資産減価償却率最小値テキスト"/>
        <xdr:cNvSpPr txBox="1"/>
      </xdr:nvSpPr>
      <xdr:spPr>
        <a:xfrm>
          <a:off x="4673600" y="11047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70485</xdr:rowOff>
    </xdr:from>
    <xdr:to xmlns:xdr="http://schemas.openxmlformats.org/drawingml/2006/spreadsheetDrawing">
      <xdr:col>24</xdr:col>
      <xdr:colOff>152400</xdr:colOff>
      <xdr:row>64</xdr:row>
      <xdr:rowOff>70485</xdr:rowOff>
    </xdr:to>
    <xdr:cxnSp macro="">
      <xdr:nvCxnSpPr>
        <xdr:cNvPr id="175" name="直線コネクタ 174"/>
        <xdr:cNvCxnSpPr/>
      </xdr:nvCxnSpPr>
      <xdr:spPr>
        <a:xfrm>
          <a:off x="4546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13335</xdr:rowOff>
    </xdr:from>
    <xdr:ext cx="405130" cy="259080"/>
    <xdr:sp macro="" textlink="">
      <xdr:nvSpPr>
        <xdr:cNvPr id="176" name="【体育館・プール】&#10;有形固定資産減価償却率最大値テキスト"/>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66675</xdr:rowOff>
    </xdr:from>
    <xdr:to xmlns:xdr="http://schemas.openxmlformats.org/drawingml/2006/spreadsheetDrawing">
      <xdr:col>24</xdr:col>
      <xdr:colOff>152400</xdr:colOff>
      <xdr:row>56</xdr:row>
      <xdr:rowOff>66675</xdr:rowOff>
    </xdr:to>
    <xdr:cxnSp macro="">
      <xdr:nvCxnSpPr>
        <xdr:cNvPr id="177" name="直線コネクタ 176"/>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109220</xdr:rowOff>
    </xdr:from>
    <xdr:ext cx="405130" cy="256540"/>
    <xdr:sp macro="" textlink="">
      <xdr:nvSpPr>
        <xdr:cNvPr id="178" name="【体育館・プール】&#10;有形固定資産減価償却率平均値テキスト"/>
        <xdr:cNvSpPr txBox="1"/>
      </xdr:nvSpPr>
      <xdr:spPr>
        <a:xfrm>
          <a:off x="4673600" y="102247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86360</xdr:rowOff>
    </xdr:from>
    <xdr:to xmlns:xdr="http://schemas.openxmlformats.org/drawingml/2006/spreadsheetDrawing">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73025</xdr:rowOff>
    </xdr:from>
    <xdr:to xmlns:xdr="http://schemas.openxmlformats.org/drawingml/2006/spreadsheetDrawing">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82550</xdr:rowOff>
    </xdr:from>
    <xdr:to xmlns:xdr="http://schemas.openxmlformats.org/drawingml/2006/spreadsheetDrawing">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33020</xdr:rowOff>
    </xdr:from>
    <xdr:to xmlns:xdr="http://schemas.openxmlformats.org/drawingml/2006/spreadsheetDrawing">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126365</xdr:rowOff>
    </xdr:from>
    <xdr:to xmlns:xdr="http://schemas.openxmlformats.org/drawingml/2006/spreadsheetDrawing">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4" name="テキスト ボックス 183"/>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5" name="テキスト ボックス 184"/>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6" name="テキスト ボックス 185"/>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7" name="テキスト ボックス 186"/>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8" name="テキスト ボックス 187"/>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133985</xdr:rowOff>
    </xdr:from>
    <xdr:to xmlns:xdr="http://schemas.openxmlformats.org/drawingml/2006/spreadsheetDrawing">
      <xdr:col>24</xdr:col>
      <xdr:colOff>114300</xdr:colOff>
      <xdr:row>62</xdr:row>
      <xdr:rowOff>64135</xdr:rowOff>
    </xdr:to>
    <xdr:sp macro="" textlink="">
      <xdr:nvSpPr>
        <xdr:cNvPr id="189" name="楕円 188"/>
        <xdr:cNvSpPr/>
      </xdr:nvSpPr>
      <xdr:spPr>
        <a:xfrm>
          <a:off x="4584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112395</xdr:rowOff>
    </xdr:from>
    <xdr:ext cx="405130" cy="256540"/>
    <xdr:sp macro="" textlink="">
      <xdr:nvSpPr>
        <xdr:cNvPr id="190" name="【体育館・プール】&#10;有形固定資産減価償却率該当値テキスト"/>
        <xdr:cNvSpPr txBox="1"/>
      </xdr:nvSpPr>
      <xdr:spPr>
        <a:xfrm>
          <a:off x="4673600" y="105708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109220</xdr:rowOff>
    </xdr:from>
    <xdr:to xmlns:xdr="http://schemas.openxmlformats.org/drawingml/2006/spreadsheetDrawing">
      <xdr:col>20</xdr:col>
      <xdr:colOff>38100</xdr:colOff>
      <xdr:row>62</xdr:row>
      <xdr:rowOff>39370</xdr:rowOff>
    </xdr:to>
    <xdr:sp macro="" textlink="">
      <xdr:nvSpPr>
        <xdr:cNvPr id="191" name="楕円 190"/>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160020</xdr:rowOff>
    </xdr:from>
    <xdr:to xmlns:xdr="http://schemas.openxmlformats.org/drawingml/2006/spreadsheetDrawing">
      <xdr:col>24</xdr:col>
      <xdr:colOff>63500</xdr:colOff>
      <xdr:row>62</xdr:row>
      <xdr:rowOff>13335</xdr:rowOff>
    </xdr:to>
    <xdr:cxnSp macro="">
      <xdr:nvCxnSpPr>
        <xdr:cNvPr id="192" name="直線コネクタ 191"/>
        <xdr:cNvCxnSpPr/>
      </xdr:nvCxnSpPr>
      <xdr:spPr>
        <a:xfrm>
          <a:off x="3797300" y="1061847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76835</xdr:rowOff>
    </xdr:from>
    <xdr:to xmlns:xdr="http://schemas.openxmlformats.org/drawingml/2006/spreadsheetDrawing">
      <xdr:col>15</xdr:col>
      <xdr:colOff>101600</xdr:colOff>
      <xdr:row>62</xdr:row>
      <xdr:rowOff>6985</xdr:rowOff>
    </xdr:to>
    <xdr:sp macro="" textlink="">
      <xdr:nvSpPr>
        <xdr:cNvPr id="193" name="楕円 192"/>
        <xdr:cNvSpPr/>
      </xdr:nvSpPr>
      <xdr:spPr>
        <a:xfrm>
          <a:off x="2857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127635</xdr:rowOff>
    </xdr:from>
    <xdr:to xmlns:xdr="http://schemas.openxmlformats.org/drawingml/2006/spreadsheetDrawing">
      <xdr:col>19</xdr:col>
      <xdr:colOff>177800</xdr:colOff>
      <xdr:row>61</xdr:row>
      <xdr:rowOff>160020</xdr:rowOff>
    </xdr:to>
    <xdr:cxnSp macro="">
      <xdr:nvCxnSpPr>
        <xdr:cNvPr id="194" name="直線コネクタ 193"/>
        <xdr:cNvCxnSpPr/>
      </xdr:nvCxnSpPr>
      <xdr:spPr>
        <a:xfrm>
          <a:off x="2908300" y="105860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44450</xdr:rowOff>
    </xdr:from>
    <xdr:to xmlns:xdr="http://schemas.openxmlformats.org/drawingml/2006/spreadsheetDrawing">
      <xdr:col>10</xdr:col>
      <xdr:colOff>165100</xdr:colOff>
      <xdr:row>61</xdr:row>
      <xdr:rowOff>146050</xdr:rowOff>
    </xdr:to>
    <xdr:sp macro="" textlink="">
      <xdr:nvSpPr>
        <xdr:cNvPr id="195" name="楕円 194"/>
        <xdr:cNvSpPr/>
      </xdr:nvSpPr>
      <xdr:spPr>
        <a:xfrm>
          <a:off x="196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95250</xdr:rowOff>
    </xdr:from>
    <xdr:to xmlns:xdr="http://schemas.openxmlformats.org/drawingml/2006/spreadsheetDrawing">
      <xdr:col>15</xdr:col>
      <xdr:colOff>50800</xdr:colOff>
      <xdr:row>61</xdr:row>
      <xdr:rowOff>127635</xdr:rowOff>
    </xdr:to>
    <xdr:cxnSp macro="">
      <xdr:nvCxnSpPr>
        <xdr:cNvPr id="196" name="直線コネクタ 195"/>
        <xdr:cNvCxnSpPr/>
      </xdr:nvCxnSpPr>
      <xdr:spPr>
        <a:xfrm>
          <a:off x="2019300" y="105537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10160</xdr:rowOff>
    </xdr:from>
    <xdr:to xmlns:xdr="http://schemas.openxmlformats.org/drawingml/2006/spreadsheetDrawing">
      <xdr:col>6</xdr:col>
      <xdr:colOff>38100</xdr:colOff>
      <xdr:row>61</xdr:row>
      <xdr:rowOff>111760</xdr:rowOff>
    </xdr:to>
    <xdr:sp macro="" textlink="">
      <xdr:nvSpPr>
        <xdr:cNvPr id="197" name="楕円 196"/>
        <xdr:cNvSpPr/>
      </xdr:nvSpPr>
      <xdr:spPr>
        <a:xfrm>
          <a:off x="107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60960</xdr:rowOff>
    </xdr:from>
    <xdr:to xmlns:xdr="http://schemas.openxmlformats.org/drawingml/2006/spreadsheetDrawing">
      <xdr:col>10</xdr:col>
      <xdr:colOff>114300</xdr:colOff>
      <xdr:row>61</xdr:row>
      <xdr:rowOff>95250</xdr:rowOff>
    </xdr:to>
    <xdr:cxnSp macro="">
      <xdr:nvCxnSpPr>
        <xdr:cNvPr id="198" name="直線コネクタ 197"/>
        <xdr:cNvCxnSpPr/>
      </xdr:nvCxnSpPr>
      <xdr:spPr>
        <a:xfrm>
          <a:off x="1130300" y="10519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19685</xdr:rowOff>
    </xdr:from>
    <xdr:ext cx="405130" cy="256540"/>
    <xdr:sp macro="" textlink="">
      <xdr:nvSpPr>
        <xdr:cNvPr id="199" name="n_1aveValue【体育館・プール】&#10;有形固定資産減価償却率"/>
        <xdr:cNvSpPr txBox="1"/>
      </xdr:nvSpPr>
      <xdr:spPr>
        <a:xfrm>
          <a:off x="3582035" y="101352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29210</xdr:rowOff>
    </xdr:from>
    <xdr:ext cx="402590" cy="256540"/>
    <xdr:sp macro="" textlink="">
      <xdr:nvSpPr>
        <xdr:cNvPr id="200" name="n_2aveValue【体育館・プール】&#10;有形固定資産減価償却率"/>
        <xdr:cNvSpPr txBox="1"/>
      </xdr:nvSpPr>
      <xdr:spPr>
        <a:xfrm>
          <a:off x="2705735" y="10144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151130</xdr:rowOff>
    </xdr:from>
    <xdr:ext cx="402590" cy="259080"/>
    <xdr:sp macro="" textlink="">
      <xdr:nvSpPr>
        <xdr:cNvPr id="201" name="n_3aveValue【体育館・プール】&#10;有形固定資産減価償却率"/>
        <xdr:cNvSpPr txBox="1"/>
      </xdr:nvSpPr>
      <xdr:spPr>
        <a:xfrm>
          <a:off x="1816735" y="10095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73025</xdr:rowOff>
    </xdr:from>
    <xdr:ext cx="402590" cy="259080"/>
    <xdr:sp macro="" textlink="">
      <xdr:nvSpPr>
        <xdr:cNvPr id="202" name="n_4aveValue【体育館・プール】&#10;有形固定資産減価償却率"/>
        <xdr:cNvSpPr txBox="1"/>
      </xdr:nvSpPr>
      <xdr:spPr>
        <a:xfrm>
          <a:off x="927735" y="10017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30480</xdr:rowOff>
    </xdr:from>
    <xdr:ext cx="405130" cy="256540"/>
    <xdr:sp macro="" textlink="">
      <xdr:nvSpPr>
        <xdr:cNvPr id="203" name="n_1mainValue【体育館・プール】&#10;有形固定資産減価償却率"/>
        <xdr:cNvSpPr txBox="1"/>
      </xdr:nvSpPr>
      <xdr:spPr>
        <a:xfrm>
          <a:off x="3582035" y="106603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169545</xdr:rowOff>
    </xdr:from>
    <xdr:ext cx="402590" cy="256540"/>
    <xdr:sp macro="" textlink="">
      <xdr:nvSpPr>
        <xdr:cNvPr id="204" name="n_2mainValue【体育館・プール】&#10;有形固定資産減価償却率"/>
        <xdr:cNvSpPr txBox="1"/>
      </xdr:nvSpPr>
      <xdr:spPr>
        <a:xfrm>
          <a:off x="2705735" y="106279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137160</xdr:rowOff>
    </xdr:from>
    <xdr:ext cx="402590" cy="259080"/>
    <xdr:sp macro="" textlink="">
      <xdr:nvSpPr>
        <xdr:cNvPr id="205" name="n_3mainValue【体育館・プール】&#10;有形固定資産減価償却率"/>
        <xdr:cNvSpPr txBox="1"/>
      </xdr:nvSpPr>
      <xdr:spPr>
        <a:xfrm>
          <a:off x="1816735" y="10595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102870</xdr:rowOff>
    </xdr:from>
    <xdr:ext cx="402590" cy="259080"/>
    <xdr:sp macro="" textlink="">
      <xdr:nvSpPr>
        <xdr:cNvPr id="206" name="n_4mainValue【体育館・プール】&#10;有形固定資産減価償却率"/>
        <xdr:cNvSpPr txBox="1"/>
      </xdr:nvSpPr>
      <xdr:spPr>
        <a:xfrm>
          <a:off x="927735" y="10561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5" name="テキスト ボックス 214"/>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7" name="直線コネクタ 2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4820" cy="259080"/>
    <xdr:sp macro="" textlink="">
      <xdr:nvSpPr>
        <xdr:cNvPr id="218" name="テキスト ボックス 217"/>
        <xdr:cNvSpPr txBox="1"/>
      </xdr:nvSpPr>
      <xdr:spPr>
        <a:xfrm>
          <a:off x="6136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9" name="直線コネクタ 2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4820" cy="259080"/>
    <xdr:sp macro="" textlink="">
      <xdr:nvSpPr>
        <xdr:cNvPr id="220" name="テキスト ボックス 219"/>
        <xdr:cNvSpPr txBox="1"/>
      </xdr:nvSpPr>
      <xdr:spPr>
        <a:xfrm>
          <a:off x="6136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1" name="直線コネクタ 2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4820" cy="256540"/>
    <xdr:sp macro="" textlink="">
      <xdr:nvSpPr>
        <xdr:cNvPr id="222" name="テキスト ボックス 221"/>
        <xdr:cNvSpPr txBox="1"/>
      </xdr:nvSpPr>
      <xdr:spPr>
        <a:xfrm>
          <a:off x="6136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3" name="直線コネクタ 2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4820" cy="259080"/>
    <xdr:sp macro="" textlink="">
      <xdr:nvSpPr>
        <xdr:cNvPr id="224" name="テキスト ボックス 223"/>
        <xdr:cNvSpPr txBox="1"/>
      </xdr:nvSpPr>
      <xdr:spPr>
        <a:xfrm>
          <a:off x="6136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5" name="直線コネクタ 2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4820" cy="256540"/>
    <xdr:sp macro="" textlink="">
      <xdr:nvSpPr>
        <xdr:cNvPr id="226" name="テキスト ボックス 225"/>
        <xdr:cNvSpPr txBox="1"/>
      </xdr:nvSpPr>
      <xdr:spPr>
        <a:xfrm>
          <a:off x="6136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7" name="直線コネクタ 2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4820" cy="259080"/>
    <xdr:sp macro="" textlink="">
      <xdr:nvSpPr>
        <xdr:cNvPr id="228" name="テキスト ボックス 227"/>
        <xdr:cNvSpPr txBox="1"/>
      </xdr:nvSpPr>
      <xdr:spPr>
        <a:xfrm>
          <a:off x="6136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230" name="テキスト ボックス 229"/>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153670</xdr:rowOff>
    </xdr:from>
    <xdr:to xmlns:xdr="http://schemas.openxmlformats.org/drawingml/2006/spreadsheetDrawing">
      <xdr:col>54</xdr:col>
      <xdr:colOff>189865</xdr:colOff>
      <xdr:row>64</xdr:row>
      <xdr:rowOff>99695</xdr:rowOff>
    </xdr:to>
    <xdr:cxnSp macro="">
      <xdr:nvCxnSpPr>
        <xdr:cNvPr id="232" name="直線コネクタ 231"/>
        <xdr:cNvCxnSpPr/>
      </xdr:nvCxnSpPr>
      <xdr:spPr>
        <a:xfrm flipV="1">
          <a:off x="10476865" y="958342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103505</xdr:rowOff>
    </xdr:from>
    <xdr:ext cx="469900" cy="259080"/>
    <xdr:sp macro="" textlink="">
      <xdr:nvSpPr>
        <xdr:cNvPr id="233" name="【体育館・プール】&#10;一人当たり面積最小値テキスト"/>
        <xdr:cNvSpPr txBox="1"/>
      </xdr:nvSpPr>
      <xdr:spPr>
        <a:xfrm>
          <a:off x="10515600" y="11076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99695</xdr:rowOff>
    </xdr:from>
    <xdr:to xmlns:xdr="http://schemas.openxmlformats.org/drawingml/2006/spreadsheetDrawing">
      <xdr:col>55</xdr:col>
      <xdr:colOff>88900</xdr:colOff>
      <xdr:row>64</xdr:row>
      <xdr:rowOff>99695</xdr:rowOff>
    </xdr:to>
    <xdr:cxnSp macro="">
      <xdr:nvCxnSpPr>
        <xdr:cNvPr id="234" name="直線コネクタ 233"/>
        <xdr:cNvCxnSpPr/>
      </xdr:nvCxnSpPr>
      <xdr:spPr>
        <a:xfrm>
          <a:off x="10388600" y="1107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100330</xdr:rowOff>
    </xdr:from>
    <xdr:ext cx="469900" cy="256540"/>
    <xdr:sp macro="" textlink="">
      <xdr:nvSpPr>
        <xdr:cNvPr id="235" name="【体育館・プール】&#10;一人当たり面積最大値テキスト"/>
        <xdr:cNvSpPr txBox="1"/>
      </xdr:nvSpPr>
      <xdr:spPr>
        <a:xfrm>
          <a:off x="10515600" y="93586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153670</xdr:rowOff>
    </xdr:from>
    <xdr:to xmlns:xdr="http://schemas.openxmlformats.org/drawingml/2006/spreadsheetDrawing">
      <xdr:col>55</xdr:col>
      <xdr:colOff>88900</xdr:colOff>
      <xdr:row>55</xdr:row>
      <xdr:rowOff>153670</xdr:rowOff>
    </xdr:to>
    <xdr:cxnSp macro="">
      <xdr:nvCxnSpPr>
        <xdr:cNvPr id="236" name="直線コネクタ 235"/>
        <xdr:cNvCxnSpPr/>
      </xdr:nvCxnSpPr>
      <xdr:spPr>
        <a:xfrm>
          <a:off x="10388600" y="958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104140</xdr:rowOff>
    </xdr:from>
    <xdr:ext cx="469900" cy="259080"/>
    <xdr:sp macro="" textlink="">
      <xdr:nvSpPr>
        <xdr:cNvPr id="237" name="【体育館・プール】&#10;一人当たり面積平均値テキスト"/>
        <xdr:cNvSpPr txBox="1"/>
      </xdr:nvSpPr>
      <xdr:spPr>
        <a:xfrm>
          <a:off x="10515600" y="10391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81280</xdr:rowOff>
    </xdr:from>
    <xdr:to xmlns:xdr="http://schemas.openxmlformats.org/drawingml/2006/spreadsheetDrawing">
      <xdr:col>55</xdr:col>
      <xdr:colOff>50800</xdr:colOff>
      <xdr:row>62</xdr:row>
      <xdr:rowOff>11430</xdr:rowOff>
    </xdr:to>
    <xdr:sp macro="" textlink="">
      <xdr:nvSpPr>
        <xdr:cNvPr id="238" name="フローチャート: 判断 237"/>
        <xdr:cNvSpPr/>
      </xdr:nvSpPr>
      <xdr:spPr>
        <a:xfrm>
          <a:off x="10426700" y="105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97790</xdr:rowOff>
    </xdr:from>
    <xdr:to xmlns:xdr="http://schemas.openxmlformats.org/drawingml/2006/spreadsheetDrawing">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120650</xdr:rowOff>
    </xdr:from>
    <xdr:to xmlns:xdr="http://schemas.openxmlformats.org/drawingml/2006/spreadsheetDrawing">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135255</xdr:rowOff>
    </xdr:from>
    <xdr:to xmlns:xdr="http://schemas.openxmlformats.org/drawingml/2006/spreadsheetDrawing">
      <xdr:col>41</xdr:col>
      <xdr:colOff>101600</xdr:colOff>
      <xdr:row>62</xdr:row>
      <xdr:rowOff>65405</xdr:rowOff>
    </xdr:to>
    <xdr:sp macro="" textlink="">
      <xdr:nvSpPr>
        <xdr:cNvPr id="241" name="フローチャート: 判断 240"/>
        <xdr:cNvSpPr/>
      </xdr:nvSpPr>
      <xdr:spPr>
        <a:xfrm>
          <a:off x="78105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133985</xdr:rowOff>
    </xdr:from>
    <xdr:to xmlns:xdr="http://schemas.openxmlformats.org/drawingml/2006/spreadsheetDrawing">
      <xdr:col>36</xdr:col>
      <xdr:colOff>165100</xdr:colOff>
      <xdr:row>62</xdr:row>
      <xdr:rowOff>64135</xdr:rowOff>
    </xdr:to>
    <xdr:sp macro="" textlink="">
      <xdr:nvSpPr>
        <xdr:cNvPr id="242" name="フローチャート: 判断 241"/>
        <xdr:cNvSpPr/>
      </xdr:nvSpPr>
      <xdr:spPr>
        <a:xfrm>
          <a:off x="6921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3" name="テキスト ボックス 242"/>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4" name="テキスト ボックス 243"/>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5" name="テキスト ボックス 244"/>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6" name="テキスト ボックス 245"/>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7" name="テキスト ボックス 246"/>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130175</xdr:rowOff>
    </xdr:from>
    <xdr:to xmlns:xdr="http://schemas.openxmlformats.org/drawingml/2006/spreadsheetDrawing">
      <xdr:col>55</xdr:col>
      <xdr:colOff>50800</xdr:colOff>
      <xdr:row>63</xdr:row>
      <xdr:rowOff>60325</xdr:rowOff>
    </xdr:to>
    <xdr:sp macro="" textlink="">
      <xdr:nvSpPr>
        <xdr:cNvPr id="248" name="楕円 247"/>
        <xdr:cNvSpPr/>
      </xdr:nvSpPr>
      <xdr:spPr>
        <a:xfrm>
          <a:off x="10426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109220</xdr:rowOff>
    </xdr:from>
    <xdr:ext cx="469900" cy="256540"/>
    <xdr:sp macro="" textlink="">
      <xdr:nvSpPr>
        <xdr:cNvPr id="249" name="【体育館・プール】&#10;一人当たり面積該当値テキスト"/>
        <xdr:cNvSpPr txBox="1"/>
      </xdr:nvSpPr>
      <xdr:spPr>
        <a:xfrm>
          <a:off x="10515600" y="107391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132080</xdr:rowOff>
    </xdr:from>
    <xdr:to xmlns:xdr="http://schemas.openxmlformats.org/drawingml/2006/spreadsheetDrawing">
      <xdr:col>50</xdr:col>
      <xdr:colOff>165100</xdr:colOff>
      <xdr:row>63</xdr:row>
      <xdr:rowOff>62230</xdr:rowOff>
    </xdr:to>
    <xdr:sp macro="" textlink="">
      <xdr:nvSpPr>
        <xdr:cNvPr id="250" name="楕円 249"/>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9525</xdr:rowOff>
    </xdr:from>
    <xdr:to xmlns:xdr="http://schemas.openxmlformats.org/drawingml/2006/spreadsheetDrawing">
      <xdr:col>55</xdr:col>
      <xdr:colOff>0</xdr:colOff>
      <xdr:row>63</xdr:row>
      <xdr:rowOff>11430</xdr:rowOff>
    </xdr:to>
    <xdr:cxnSp macro="">
      <xdr:nvCxnSpPr>
        <xdr:cNvPr id="251" name="直線コネクタ 250"/>
        <xdr:cNvCxnSpPr/>
      </xdr:nvCxnSpPr>
      <xdr:spPr>
        <a:xfrm flipV="1">
          <a:off x="9639300" y="108108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132080</xdr:rowOff>
    </xdr:from>
    <xdr:to xmlns:xdr="http://schemas.openxmlformats.org/drawingml/2006/spreadsheetDrawing">
      <xdr:col>46</xdr:col>
      <xdr:colOff>38100</xdr:colOff>
      <xdr:row>63</xdr:row>
      <xdr:rowOff>62230</xdr:rowOff>
    </xdr:to>
    <xdr:sp macro="" textlink="">
      <xdr:nvSpPr>
        <xdr:cNvPr id="252" name="楕円 251"/>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11430</xdr:rowOff>
    </xdr:from>
    <xdr:to xmlns:xdr="http://schemas.openxmlformats.org/drawingml/2006/spreadsheetDrawing">
      <xdr:col>50</xdr:col>
      <xdr:colOff>114300</xdr:colOff>
      <xdr:row>63</xdr:row>
      <xdr:rowOff>11430</xdr:rowOff>
    </xdr:to>
    <xdr:cxnSp macro="">
      <xdr:nvCxnSpPr>
        <xdr:cNvPr id="253" name="直線コネクタ 252"/>
        <xdr:cNvCxnSpPr/>
      </xdr:nvCxnSpPr>
      <xdr:spPr>
        <a:xfrm>
          <a:off x="8750300" y="1081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132080</xdr:rowOff>
    </xdr:from>
    <xdr:to xmlns:xdr="http://schemas.openxmlformats.org/drawingml/2006/spreadsheetDrawing">
      <xdr:col>41</xdr:col>
      <xdr:colOff>101600</xdr:colOff>
      <xdr:row>63</xdr:row>
      <xdr:rowOff>62230</xdr:rowOff>
    </xdr:to>
    <xdr:sp macro="" textlink="">
      <xdr:nvSpPr>
        <xdr:cNvPr id="254" name="楕円 253"/>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11430</xdr:rowOff>
    </xdr:from>
    <xdr:to xmlns:xdr="http://schemas.openxmlformats.org/drawingml/2006/spreadsheetDrawing">
      <xdr:col>45</xdr:col>
      <xdr:colOff>177800</xdr:colOff>
      <xdr:row>63</xdr:row>
      <xdr:rowOff>11430</xdr:rowOff>
    </xdr:to>
    <xdr:cxnSp macro="">
      <xdr:nvCxnSpPr>
        <xdr:cNvPr id="255" name="直線コネクタ 254"/>
        <xdr:cNvCxnSpPr/>
      </xdr:nvCxnSpPr>
      <xdr:spPr>
        <a:xfrm>
          <a:off x="7861300" y="1081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132080</xdr:rowOff>
    </xdr:from>
    <xdr:to xmlns:xdr="http://schemas.openxmlformats.org/drawingml/2006/spreadsheetDrawing">
      <xdr:col>36</xdr:col>
      <xdr:colOff>165100</xdr:colOff>
      <xdr:row>63</xdr:row>
      <xdr:rowOff>62230</xdr:rowOff>
    </xdr:to>
    <xdr:sp macro="" textlink="">
      <xdr:nvSpPr>
        <xdr:cNvPr id="256" name="楕円 255"/>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11430</xdr:rowOff>
    </xdr:from>
    <xdr:to xmlns:xdr="http://schemas.openxmlformats.org/drawingml/2006/spreadsheetDrawing">
      <xdr:col>41</xdr:col>
      <xdr:colOff>50800</xdr:colOff>
      <xdr:row>63</xdr:row>
      <xdr:rowOff>11430</xdr:rowOff>
    </xdr:to>
    <xdr:cxnSp macro="">
      <xdr:nvCxnSpPr>
        <xdr:cNvPr id="257" name="直線コネクタ 256"/>
        <xdr:cNvCxnSpPr/>
      </xdr:nvCxnSpPr>
      <xdr:spPr>
        <a:xfrm>
          <a:off x="6972300" y="1081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44450</xdr:rowOff>
    </xdr:from>
    <xdr:ext cx="469900" cy="259080"/>
    <xdr:sp macro="" textlink="">
      <xdr:nvSpPr>
        <xdr:cNvPr id="258" name="n_1aveValue【体育館・プール】&#10;一人当たり面積"/>
        <xdr:cNvSpPr txBox="1"/>
      </xdr:nvSpPr>
      <xdr:spPr>
        <a:xfrm>
          <a:off x="9391650" y="1033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67310</xdr:rowOff>
    </xdr:from>
    <xdr:ext cx="467360" cy="259080"/>
    <xdr:sp macro="" textlink="">
      <xdr:nvSpPr>
        <xdr:cNvPr id="259" name="n_2aveValue【体育館・プール】&#10;一人当たり面積"/>
        <xdr:cNvSpPr txBox="1"/>
      </xdr:nvSpPr>
      <xdr:spPr>
        <a:xfrm>
          <a:off x="8515350" y="10354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81915</xdr:rowOff>
    </xdr:from>
    <xdr:ext cx="467360" cy="259080"/>
    <xdr:sp macro="" textlink="">
      <xdr:nvSpPr>
        <xdr:cNvPr id="260" name="n_3aveValue【体育館・プール】&#10;一人当たり面積"/>
        <xdr:cNvSpPr txBox="1"/>
      </xdr:nvSpPr>
      <xdr:spPr>
        <a:xfrm>
          <a:off x="7626350" y="10368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80645</xdr:rowOff>
    </xdr:from>
    <xdr:ext cx="467360" cy="259080"/>
    <xdr:sp macro="" textlink="">
      <xdr:nvSpPr>
        <xdr:cNvPr id="261" name="n_4aveValue【体育館・プール】&#10;一人当たり面積"/>
        <xdr:cNvSpPr txBox="1"/>
      </xdr:nvSpPr>
      <xdr:spPr>
        <a:xfrm>
          <a:off x="6737350" y="103676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53340</xdr:rowOff>
    </xdr:from>
    <xdr:ext cx="469900" cy="256540"/>
    <xdr:sp macro="" textlink="">
      <xdr:nvSpPr>
        <xdr:cNvPr id="262" name="n_1mainValue【体育館・プール】&#10;一人当たり面積"/>
        <xdr:cNvSpPr txBox="1"/>
      </xdr:nvSpPr>
      <xdr:spPr>
        <a:xfrm>
          <a:off x="9391650" y="108546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53340</xdr:rowOff>
    </xdr:from>
    <xdr:ext cx="467360" cy="256540"/>
    <xdr:sp macro="" textlink="">
      <xdr:nvSpPr>
        <xdr:cNvPr id="263" name="n_2mainValue【体育館・プール】&#10;一人当たり面積"/>
        <xdr:cNvSpPr txBox="1"/>
      </xdr:nvSpPr>
      <xdr:spPr>
        <a:xfrm>
          <a:off x="8515350" y="10854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53340</xdr:rowOff>
    </xdr:from>
    <xdr:ext cx="467360" cy="256540"/>
    <xdr:sp macro="" textlink="">
      <xdr:nvSpPr>
        <xdr:cNvPr id="264" name="n_3mainValue【体育館・プール】&#10;一人当たり面積"/>
        <xdr:cNvSpPr txBox="1"/>
      </xdr:nvSpPr>
      <xdr:spPr>
        <a:xfrm>
          <a:off x="7626350" y="10854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53340</xdr:rowOff>
    </xdr:from>
    <xdr:ext cx="467360" cy="256540"/>
    <xdr:sp macro="" textlink="">
      <xdr:nvSpPr>
        <xdr:cNvPr id="265" name="n_4mainValue【体育館・プール】&#10;一人当たり面積"/>
        <xdr:cNvSpPr txBox="1"/>
      </xdr:nvSpPr>
      <xdr:spPr>
        <a:xfrm>
          <a:off x="6737350" y="10854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4" name="テキスト ボックス 273"/>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6" name="テキスト ボックス 275"/>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7" name="直線コネクタ 27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6540"/>
    <xdr:sp macro="" textlink="">
      <xdr:nvSpPr>
        <xdr:cNvPr id="278" name="テキスト ボックス 277"/>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9" name="直線コネクタ 27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80" name="テキスト ボックス 27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3" name="直線コネクタ 28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84" name="テキスト ボックス 283"/>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5" name="直線コネクタ 28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6" name="テキスト ボックス 28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6550" cy="259080"/>
    <xdr:sp macro="" textlink="">
      <xdr:nvSpPr>
        <xdr:cNvPr id="288" name="テキスト ボックス 287"/>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120650</xdr:rowOff>
    </xdr:from>
    <xdr:to xmlns:xdr="http://schemas.openxmlformats.org/drawingml/2006/spreadsheetDrawing">
      <xdr:col>24</xdr:col>
      <xdr:colOff>62865</xdr:colOff>
      <xdr:row>86</xdr:row>
      <xdr:rowOff>102870</xdr:rowOff>
    </xdr:to>
    <xdr:cxnSp macro="">
      <xdr:nvCxnSpPr>
        <xdr:cNvPr id="290" name="直線コネクタ 289"/>
        <xdr:cNvCxnSpPr/>
      </xdr:nvCxnSpPr>
      <xdr:spPr>
        <a:xfrm flipV="1">
          <a:off x="4634865" y="1332230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106680</xdr:rowOff>
    </xdr:from>
    <xdr:ext cx="405130" cy="259080"/>
    <xdr:sp macro="" textlink="">
      <xdr:nvSpPr>
        <xdr:cNvPr id="291" name="【福祉施設】&#10;有形固定資産減価償却率最小値テキスト"/>
        <xdr:cNvSpPr txBox="1"/>
      </xdr:nvSpPr>
      <xdr:spPr>
        <a:xfrm>
          <a:off x="4673600" y="1485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102870</xdr:rowOff>
    </xdr:from>
    <xdr:to xmlns:xdr="http://schemas.openxmlformats.org/drawingml/2006/spreadsheetDrawing">
      <xdr:col>24</xdr:col>
      <xdr:colOff>152400</xdr:colOff>
      <xdr:row>86</xdr:row>
      <xdr:rowOff>102870</xdr:rowOff>
    </xdr:to>
    <xdr:cxnSp macro="">
      <xdr:nvCxnSpPr>
        <xdr:cNvPr id="292" name="直線コネクタ 291"/>
        <xdr:cNvCxnSpPr/>
      </xdr:nvCxnSpPr>
      <xdr:spPr>
        <a:xfrm>
          <a:off x="4546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66675</xdr:rowOff>
    </xdr:from>
    <xdr:ext cx="405130" cy="256540"/>
    <xdr:sp macro="" textlink="">
      <xdr:nvSpPr>
        <xdr:cNvPr id="293" name="【福祉施設】&#10;有形固定資産減価償却率最大値テキスト"/>
        <xdr:cNvSpPr txBox="1"/>
      </xdr:nvSpPr>
      <xdr:spPr>
        <a:xfrm>
          <a:off x="4673600" y="130968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120650</xdr:rowOff>
    </xdr:from>
    <xdr:to xmlns:xdr="http://schemas.openxmlformats.org/drawingml/2006/spreadsheetDrawing">
      <xdr:col>24</xdr:col>
      <xdr:colOff>152400</xdr:colOff>
      <xdr:row>77</xdr:row>
      <xdr:rowOff>120650</xdr:rowOff>
    </xdr:to>
    <xdr:cxnSp macro="">
      <xdr:nvCxnSpPr>
        <xdr:cNvPr id="294" name="直線コネクタ 293"/>
        <xdr:cNvCxnSpPr/>
      </xdr:nvCxnSpPr>
      <xdr:spPr>
        <a:xfrm>
          <a:off x="4546600" y="1332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120650</xdr:rowOff>
    </xdr:from>
    <xdr:ext cx="405130" cy="256540"/>
    <xdr:sp macro="" textlink="">
      <xdr:nvSpPr>
        <xdr:cNvPr id="295" name="【福祉施設】&#10;有形固定資産減価償却率平均値テキスト"/>
        <xdr:cNvSpPr txBox="1"/>
      </xdr:nvSpPr>
      <xdr:spPr>
        <a:xfrm>
          <a:off x="4673600" y="138366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97790</xdr:rowOff>
    </xdr:from>
    <xdr:to xmlns:xdr="http://schemas.openxmlformats.org/drawingml/2006/spreadsheetDrawing">
      <xdr:col>24</xdr:col>
      <xdr:colOff>114300</xdr:colOff>
      <xdr:row>82</xdr:row>
      <xdr:rowOff>27940</xdr:rowOff>
    </xdr:to>
    <xdr:sp macro="" textlink="">
      <xdr:nvSpPr>
        <xdr:cNvPr id="296" name="フローチャート: 判断 295"/>
        <xdr:cNvSpPr/>
      </xdr:nvSpPr>
      <xdr:spPr>
        <a:xfrm>
          <a:off x="45847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99695</xdr:rowOff>
    </xdr:from>
    <xdr:to xmlns:xdr="http://schemas.openxmlformats.org/drawingml/2006/spreadsheetDrawing">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93980</xdr:rowOff>
    </xdr:from>
    <xdr:to xmlns:xdr="http://schemas.openxmlformats.org/drawingml/2006/spreadsheetDrawing">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80645</xdr:rowOff>
    </xdr:from>
    <xdr:to xmlns:xdr="http://schemas.openxmlformats.org/drawingml/2006/spreadsheetDrawing">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19685</xdr:rowOff>
    </xdr:from>
    <xdr:to xmlns:xdr="http://schemas.openxmlformats.org/drawingml/2006/spreadsheetDrawing">
      <xdr:col>6</xdr:col>
      <xdr:colOff>38100</xdr:colOff>
      <xdr:row>81</xdr:row>
      <xdr:rowOff>121285</xdr:rowOff>
    </xdr:to>
    <xdr:sp macro="" textlink="">
      <xdr:nvSpPr>
        <xdr:cNvPr id="300" name="フローチャート: 判断 299"/>
        <xdr:cNvSpPr/>
      </xdr:nvSpPr>
      <xdr:spPr>
        <a:xfrm>
          <a:off x="1079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52070</xdr:rowOff>
    </xdr:from>
    <xdr:to xmlns:xdr="http://schemas.openxmlformats.org/drawingml/2006/spreadsheetDrawing">
      <xdr:col>24</xdr:col>
      <xdr:colOff>114300</xdr:colOff>
      <xdr:row>86</xdr:row>
      <xdr:rowOff>153670</xdr:rowOff>
    </xdr:to>
    <xdr:sp macro="" textlink="">
      <xdr:nvSpPr>
        <xdr:cNvPr id="306" name="楕円 305"/>
        <xdr:cNvSpPr/>
      </xdr:nvSpPr>
      <xdr:spPr>
        <a:xfrm>
          <a:off x="4584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138430</xdr:rowOff>
    </xdr:from>
    <xdr:ext cx="405130" cy="259080"/>
    <xdr:sp macro="" textlink="">
      <xdr:nvSpPr>
        <xdr:cNvPr id="307" name="【福祉施設】&#10;有形固定資産減価償却率該当値テキスト"/>
        <xdr:cNvSpPr txBox="1"/>
      </xdr:nvSpPr>
      <xdr:spPr>
        <a:xfrm>
          <a:off x="4673600" y="14711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57785</xdr:rowOff>
    </xdr:from>
    <xdr:to xmlns:xdr="http://schemas.openxmlformats.org/drawingml/2006/spreadsheetDrawing">
      <xdr:col>20</xdr:col>
      <xdr:colOff>38100</xdr:colOff>
      <xdr:row>86</xdr:row>
      <xdr:rowOff>159385</xdr:rowOff>
    </xdr:to>
    <xdr:sp macro="" textlink="">
      <xdr:nvSpPr>
        <xdr:cNvPr id="308" name="楕円 307"/>
        <xdr:cNvSpPr/>
      </xdr:nvSpPr>
      <xdr:spPr>
        <a:xfrm>
          <a:off x="3746500" y="1480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102870</xdr:rowOff>
    </xdr:from>
    <xdr:to xmlns:xdr="http://schemas.openxmlformats.org/drawingml/2006/spreadsheetDrawing">
      <xdr:col>24</xdr:col>
      <xdr:colOff>63500</xdr:colOff>
      <xdr:row>86</xdr:row>
      <xdr:rowOff>109220</xdr:rowOff>
    </xdr:to>
    <xdr:cxnSp macro="">
      <xdr:nvCxnSpPr>
        <xdr:cNvPr id="309" name="直線コネクタ 308"/>
        <xdr:cNvCxnSpPr/>
      </xdr:nvCxnSpPr>
      <xdr:spPr>
        <a:xfrm flipV="1">
          <a:off x="3797300" y="148475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86</xdr:row>
      <xdr:rowOff>55880</xdr:rowOff>
    </xdr:from>
    <xdr:to xmlns:xdr="http://schemas.openxmlformats.org/drawingml/2006/spreadsheetDrawing">
      <xdr:col>15</xdr:col>
      <xdr:colOff>101600</xdr:colOff>
      <xdr:row>86</xdr:row>
      <xdr:rowOff>157480</xdr:rowOff>
    </xdr:to>
    <xdr:sp macro="" textlink="">
      <xdr:nvSpPr>
        <xdr:cNvPr id="310" name="楕円 309"/>
        <xdr:cNvSpPr/>
      </xdr:nvSpPr>
      <xdr:spPr>
        <a:xfrm>
          <a:off x="2857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106680</xdr:rowOff>
    </xdr:from>
    <xdr:to xmlns:xdr="http://schemas.openxmlformats.org/drawingml/2006/spreadsheetDrawing">
      <xdr:col>19</xdr:col>
      <xdr:colOff>177800</xdr:colOff>
      <xdr:row>86</xdr:row>
      <xdr:rowOff>109220</xdr:rowOff>
    </xdr:to>
    <xdr:cxnSp macro="">
      <xdr:nvCxnSpPr>
        <xdr:cNvPr id="311" name="直線コネクタ 310"/>
        <xdr:cNvCxnSpPr/>
      </xdr:nvCxnSpPr>
      <xdr:spPr>
        <a:xfrm>
          <a:off x="2908300" y="148513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86</xdr:row>
      <xdr:rowOff>33020</xdr:rowOff>
    </xdr:from>
    <xdr:to xmlns:xdr="http://schemas.openxmlformats.org/drawingml/2006/spreadsheetDrawing">
      <xdr:col>10</xdr:col>
      <xdr:colOff>165100</xdr:colOff>
      <xdr:row>86</xdr:row>
      <xdr:rowOff>134620</xdr:rowOff>
    </xdr:to>
    <xdr:sp macro="" textlink="">
      <xdr:nvSpPr>
        <xdr:cNvPr id="312" name="楕円 311"/>
        <xdr:cNvSpPr/>
      </xdr:nvSpPr>
      <xdr:spPr>
        <a:xfrm>
          <a:off x="1968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83820</xdr:rowOff>
    </xdr:from>
    <xdr:to xmlns:xdr="http://schemas.openxmlformats.org/drawingml/2006/spreadsheetDrawing">
      <xdr:col>15</xdr:col>
      <xdr:colOff>50800</xdr:colOff>
      <xdr:row>86</xdr:row>
      <xdr:rowOff>106680</xdr:rowOff>
    </xdr:to>
    <xdr:cxnSp macro="">
      <xdr:nvCxnSpPr>
        <xdr:cNvPr id="313" name="直線コネクタ 312"/>
        <xdr:cNvCxnSpPr/>
      </xdr:nvCxnSpPr>
      <xdr:spPr>
        <a:xfrm>
          <a:off x="2019300" y="148285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86</xdr:row>
      <xdr:rowOff>12065</xdr:rowOff>
    </xdr:from>
    <xdr:to xmlns:xdr="http://schemas.openxmlformats.org/drawingml/2006/spreadsheetDrawing">
      <xdr:col>6</xdr:col>
      <xdr:colOff>38100</xdr:colOff>
      <xdr:row>86</xdr:row>
      <xdr:rowOff>113665</xdr:rowOff>
    </xdr:to>
    <xdr:sp macro="" textlink="">
      <xdr:nvSpPr>
        <xdr:cNvPr id="314" name="楕円 313"/>
        <xdr:cNvSpPr/>
      </xdr:nvSpPr>
      <xdr:spPr>
        <a:xfrm>
          <a:off x="1079500" y="147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86</xdr:row>
      <xdr:rowOff>63500</xdr:rowOff>
    </xdr:from>
    <xdr:to xmlns:xdr="http://schemas.openxmlformats.org/drawingml/2006/spreadsheetDrawing">
      <xdr:col>10</xdr:col>
      <xdr:colOff>114300</xdr:colOff>
      <xdr:row>86</xdr:row>
      <xdr:rowOff>83820</xdr:rowOff>
    </xdr:to>
    <xdr:cxnSp macro="">
      <xdr:nvCxnSpPr>
        <xdr:cNvPr id="315" name="直線コネクタ 314"/>
        <xdr:cNvCxnSpPr/>
      </xdr:nvCxnSpPr>
      <xdr:spPr>
        <a:xfrm>
          <a:off x="1130300" y="148082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46355</xdr:rowOff>
    </xdr:from>
    <xdr:ext cx="405130" cy="259080"/>
    <xdr:sp macro="" textlink="">
      <xdr:nvSpPr>
        <xdr:cNvPr id="316" name="n_1aveValue【福祉施設】&#10;有形固定資産減価償却率"/>
        <xdr:cNvSpPr txBox="1"/>
      </xdr:nvSpPr>
      <xdr:spPr>
        <a:xfrm>
          <a:off x="3582035" y="13762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40640</xdr:rowOff>
    </xdr:from>
    <xdr:ext cx="402590" cy="256540"/>
    <xdr:sp macro="" textlink="">
      <xdr:nvSpPr>
        <xdr:cNvPr id="317" name="n_2aveValue【福祉施設】&#10;有形固定資産減価償却率"/>
        <xdr:cNvSpPr txBox="1"/>
      </xdr:nvSpPr>
      <xdr:spPr>
        <a:xfrm>
          <a:off x="2705735" y="137566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27305</xdr:rowOff>
    </xdr:from>
    <xdr:ext cx="402590" cy="259080"/>
    <xdr:sp macro="" textlink="">
      <xdr:nvSpPr>
        <xdr:cNvPr id="318" name="n_3aveValue【福祉施設】&#10;有形固定資産減価償却率"/>
        <xdr:cNvSpPr txBox="1"/>
      </xdr:nvSpPr>
      <xdr:spPr>
        <a:xfrm>
          <a:off x="1816735" y="137433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137795</xdr:rowOff>
    </xdr:from>
    <xdr:ext cx="402590" cy="259080"/>
    <xdr:sp macro="" textlink="">
      <xdr:nvSpPr>
        <xdr:cNvPr id="319" name="n_4aveValue【福祉施設】&#10;有形固定資産減価償却率"/>
        <xdr:cNvSpPr txBox="1"/>
      </xdr:nvSpPr>
      <xdr:spPr>
        <a:xfrm>
          <a:off x="927735" y="13682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150495</xdr:rowOff>
    </xdr:from>
    <xdr:ext cx="405130" cy="259080"/>
    <xdr:sp macro="" textlink="">
      <xdr:nvSpPr>
        <xdr:cNvPr id="320" name="n_1mainValue【福祉施設】&#10;有形固定資産減価償却率"/>
        <xdr:cNvSpPr txBox="1"/>
      </xdr:nvSpPr>
      <xdr:spPr>
        <a:xfrm>
          <a:off x="3582035" y="14895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86</xdr:row>
      <xdr:rowOff>148590</xdr:rowOff>
    </xdr:from>
    <xdr:ext cx="402590" cy="259080"/>
    <xdr:sp macro="" textlink="">
      <xdr:nvSpPr>
        <xdr:cNvPr id="321" name="n_2mainValue【福祉施設】&#10;有形固定資産減価償却率"/>
        <xdr:cNvSpPr txBox="1"/>
      </xdr:nvSpPr>
      <xdr:spPr>
        <a:xfrm>
          <a:off x="2705735" y="14893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86</xdr:row>
      <xdr:rowOff>125730</xdr:rowOff>
    </xdr:from>
    <xdr:ext cx="402590" cy="259080"/>
    <xdr:sp macro="" textlink="">
      <xdr:nvSpPr>
        <xdr:cNvPr id="322" name="n_3mainValue【福祉施設】&#10;有形固定資産減価償却率"/>
        <xdr:cNvSpPr txBox="1"/>
      </xdr:nvSpPr>
      <xdr:spPr>
        <a:xfrm>
          <a:off x="1816735" y="14870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86</xdr:row>
      <xdr:rowOff>104775</xdr:rowOff>
    </xdr:from>
    <xdr:ext cx="402590" cy="259080"/>
    <xdr:sp macro="" textlink="">
      <xdr:nvSpPr>
        <xdr:cNvPr id="323" name="n_4mainValue【福祉施設】&#10;有形固定資産減価償却率"/>
        <xdr:cNvSpPr txBox="1"/>
      </xdr:nvSpPr>
      <xdr:spPr>
        <a:xfrm>
          <a:off x="927735" y="148494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32" name="テキスト ボックス 331"/>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4" name="直線コネクタ 333"/>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4820" cy="259080"/>
    <xdr:sp macro="" textlink="">
      <xdr:nvSpPr>
        <xdr:cNvPr id="335" name="テキスト ボックス 334"/>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6" name="直線コネクタ 335"/>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4820" cy="259080"/>
    <xdr:sp macro="" textlink="">
      <xdr:nvSpPr>
        <xdr:cNvPr id="337" name="テキスト ボックス 336"/>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8" name="直線コネクタ 337"/>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4820" cy="259080"/>
    <xdr:sp macro="" textlink="">
      <xdr:nvSpPr>
        <xdr:cNvPr id="339" name="テキスト ボックス 338"/>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40" name="直線コネクタ 339"/>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4820" cy="259080"/>
    <xdr:sp macro="" textlink="">
      <xdr:nvSpPr>
        <xdr:cNvPr id="341" name="テキスト ボックス 340"/>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43" name="テキスト ボックス 342"/>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35560</xdr:rowOff>
    </xdr:from>
    <xdr:to xmlns:xdr="http://schemas.openxmlformats.org/drawingml/2006/spreadsheetDrawing">
      <xdr:col>54</xdr:col>
      <xdr:colOff>189865</xdr:colOff>
      <xdr:row>86</xdr:row>
      <xdr:rowOff>31115</xdr:rowOff>
    </xdr:to>
    <xdr:cxnSp macro="">
      <xdr:nvCxnSpPr>
        <xdr:cNvPr id="345" name="直線コネクタ 344"/>
        <xdr:cNvCxnSpPr/>
      </xdr:nvCxnSpPr>
      <xdr:spPr>
        <a:xfrm flipV="1">
          <a:off x="10476865" y="13580110"/>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34925</xdr:rowOff>
    </xdr:from>
    <xdr:ext cx="469900" cy="259080"/>
    <xdr:sp macro="" textlink="">
      <xdr:nvSpPr>
        <xdr:cNvPr id="346" name="【福祉施設】&#10;一人当たり面積最小値テキスト"/>
        <xdr:cNvSpPr txBox="1"/>
      </xdr:nvSpPr>
      <xdr:spPr>
        <a:xfrm>
          <a:off x="10515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31115</xdr:rowOff>
    </xdr:from>
    <xdr:to xmlns:xdr="http://schemas.openxmlformats.org/drawingml/2006/spreadsheetDrawing">
      <xdr:col>55</xdr:col>
      <xdr:colOff>88900</xdr:colOff>
      <xdr:row>86</xdr:row>
      <xdr:rowOff>31115</xdr:rowOff>
    </xdr:to>
    <xdr:cxnSp macro="">
      <xdr:nvCxnSpPr>
        <xdr:cNvPr id="347" name="直線コネクタ 346"/>
        <xdr:cNvCxnSpPr/>
      </xdr:nvCxnSpPr>
      <xdr:spPr>
        <a:xfrm>
          <a:off x="10388600" y="1477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153670</xdr:rowOff>
    </xdr:from>
    <xdr:ext cx="469900" cy="259080"/>
    <xdr:sp macro="" textlink="">
      <xdr:nvSpPr>
        <xdr:cNvPr id="348" name="【福祉施設】&#10;一人当たり面積最大値テキスト"/>
        <xdr:cNvSpPr txBox="1"/>
      </xdr:nvSpPr>
      <xdr:spPr>
        <a:xfrm>
          <a:off x="10515600" y="1335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35560</xdr:rowOff>
    </xdr:from>
    <xdr:to xmlns:xdr="http://schemas.openxmlformats.org/drawingml/2006/spreadsheetDrawing">
      <xdr:col>55</xdr:col>
      <xdr:colOff>88900</xdr:colOff>
      <xdr:row>79</xdr:row>
      <xdr:rowOff>35560</xdr:rowOff>
    </xdr:to>
    <xdr:cxnSp macro="">
      <xdr:nvCxnSpPr>
        <xdr:cNvPr id="349" name="直線コネクタ 348"/>
        <xdr:cNvCxnSpPr/>
      </xdr:nvCxnSpPr>
      <xdr:spPr>
        <a:xfrm>
          <a:off x="10388600" y="1358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33020</xdr:rowOff>
    </xdr:from>
    <xdr:ext cx="469900" cy="259080"/>
    <xdr:sp macro="" textlink="">
      <xdr:nvSpPr>
        <xdr:cNvPr id="350" name="【福祉施設】&#10;一人当たり面積平均値テキスト"/>
        <xdr:cNvSpPr txBox="1"/>
      </xdr:nvSpPr>
      <xdr:spPr>
        <a:xfrm>
          <a:off x="10515600" y="14263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10160</xdr:rowOff>
    </xdr:from>
    <xdr:to xmlns:xdr="http://schemas.openxmlformats.org/drawingml/2006/spreadsheetDrawing">
      <xdr:col>55</xdr:col>
      <xdr:colOff>50800</xdr:colOff>
      <xdr:row>84</xdr:row>
      <xdr:rowOff>111760</xdr:rowOff>
    </xdr:to>
    <xdr:sp macro="" textlink="">
      <xdr:nvSpPr>
        <xdr:cNvPr id="351" name="フローチャート: 判断 350"/>
        <xdr:cNvSpPr/>
      </xdr:nvSpPr>
      <xdr:spPr>
        <a:xfrm>
          <a:off x="104267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140335</xdr:rowOff>
    </xdr:from>
    <xdr:to xmlns:xdr="http://schemas.openxmlformats.org/drawingml/2006/spreadsheetDrawing">
      <xdr:col>50</xdr:col>
      <xdr:colOff>165100</xdr:colOff>
      <xdr:row>84</xdr:row>
      <xdr:rowOff>70485</xdr:rowOff>
    </xdr:to>
    <xdr:sp macro="" textlink="">
      <xdr:nvSpPr>
        <xdr:cNvPr id="352" name="フローチャート: 判断 351"/>
        <xdr:cNvSpPr/>
      </xdr:nvSpPr>
      <xdr:spPr>
        <a:xfrm>
          <a:off x="95885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158750</xdr:rowOff>
    </xdr:from>
    <xdr:to xmlns:xdr="http://schemas.openxmlformats.org/drawingml/2006/spreadsheetDrawing">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30480</xdr:rowOff>
    </xdr:from>
    <xdr:to xmlns:xdr="http://schemas.openxmlformats.org/drawingml/2006/spreadsheetDrawing">
      <xdr:col>41</xdr:col>
      <xdr:colOff>101600</xdr:colOff>
      <xdr:row>84</xdr:row>
      <xdr:rowOff>132080</xdr:rowOff>
    </xdr:to>
    <xdr:sp macro="" textlink="">
      <xdr:nvSpPr>
        <xdr:cNvPr id="354" name="フローチャート: 判断 353"/>
        <xdr:cNvSpPr/>
      </xdr:nvSpPr>
      <xdr:spPr>
        <a:xfrm>
          <a:off x="78105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19050</xdr:rowOff>
    </xdr:from>
    <xdr:to xmlns:xdr="http://schemas.openxmlformats.org/drawingml/2006/spreadsheetDrawing">
      <xdr:col>36</xdr:col>
      <xdr:colOff>165100</xdr:colOff>
      <xdr:row>84</xdr:row>
      <xdr:rowOff>120650</xdr:rowOff>
    </xdr:to>
    <xdr:sp macro="" textlink="">
      <xdr:nvSpPr>
        <xdr:cNvPr id="355" name="フローチャート: 判断 354"/>
        <xdr:cNvSpPr/>
      </xdr:nvSpPr>
      <xdr:spPr>
        <a:xfrm>
          <a:off x="6921500" y="144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86360</xdr:rowOff>
    </xdr:from>
    <xdr:to xmlns:xdr="http://schemas.openxmlformats.org/drawingml/2006/spreadsheetDrawing">
      <xdr:col>55</xdr:col>
      <xdr:colOff>50800</xdr:colOff>
      <xdr:row>86</xdr:row>
      <xdr:rowOff>15875</xdr:rowOff>
    </xdr:to>
    <xdr:sp macro="" textlink="">
      <xdr:nvSpPr>
        <xdr:cNvPr id="361" name="楕円 360"/>
        <xdr:cNvSpPr/>
      </xdr:nvSpPr>
      <xdr:spPr>
        <a:xfrm>
          <a:off x="104267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635</xdr:rowOff>
    </xdr:from>
    <xdr:ext cx="469900" cy="259080"/>
    <xdr:sp macro="" textlink="">
      <xdr:nvSpPr>
        <xdr:cNvPr id="362" name="【福祉施設】&#10;一人当たり面積該当値テキスト"/>
        <xdr:cNvSpPr txBox="1"/>
      </xdr:nvSpPr>
      <xdr:spPr>
        <a:xfrm>
          <a:off x="10515600" y="14573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87630</xdr:rowOff>
    </xdr:from>
    <xdr:to xmlns:xdr="http://schemas.openxmlformats.org/drawingml/2006/spreadsheetDrawing">
      <xdr:col>50</xdr:col>
      <xdr:colOff>165100</xdr:colOff>
      <xdr:row>86</xdr:row>
      <xdr:rowOff>17780</xdr:rowOff>
    </xdr:to>
    <xdr:sp macro="" textlink="">
      <xdr:nvSpPr>
        <xdr:cNvPr id="363" name="楕円 362"/>
        <xdr:cNvSpPr/>
      </xdr:nvSpPr>
      <xdr:spPr>
        <a:xfrm>
          <a:off x="9588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136525</xdr:rowOff>
    </xdr:from>
    <xdr:to xmlns:xdr="http://schemas.openxmlformats.org/drawingml/2006/spreadsheetDrawing">
      <xdr:col>55</xdr:col>
      <xdr:colOff>0</xdr:colOff>
      <xdr:row>85</xdr:row>
      <xdr:rowOff>138430</xdr:rowOff>
    </xdr:to>
    <xdr:cxnSp macro="">
      <xdr:nvCxnSpPr>
        <xdr:cNvPr id="364" name="直線コネクタ 363"/>
        <xdr:cNvCxnSpPr/>
      </xdr:nvCxnSpPr>
      <xdr:spPr>
        <a:xfrm flipV="1">
          <a:off x="9639300" y="147097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87630</xdr:rowOff>
    </xdr:from>
    <xdr:to xmlns:xdr="http://schemas.openxmlformats.org/drawingml/2006/spreadsheetDrawing">
      <xdr:col>46</xdr:col>
      <xdr:colOff>38100</xdr:colOff>
      <xdr:row>86</xdr:row>
      <xdr:rowOff>17780</xdr:rowOff>
    </xdr:to>
    <xdr:sp macro="" textlink="">
      <xdr:nvSpPr>
        <xdr:cNvPr id="365" name="楕円 364"/>
        <xdr:cNvSpPr/>
      </xdr:nvSpPr>
      <xdr:spPr>
        <a:xfrm>
          <a:off x="8699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138430</xdr:rowOff>
    </xdr:from>
    <xdr:to xmlns:xdr="http://schemas.openxmlformats.org/drawingml/2006/spreadsheetDrawing">
      <xdr:col>50</xdr:col>
      <xdr:colOff>114300</xdr:colOff>
      <xdr:row>85</xdr:row>
      <xdr:rowOff>138430</xdr:rowOff>
    </xdr:to>
    <xdr:cxnSp macro="">
      <xdr:nvCxnSpPr>
        <xdr:cNvPr id="366" name="直線コネクタ 365"/>
        <xdr:cNvCxnSpPr/>
      </xdr:nvCxnSpPr>
      <xdr:spPr>
        <a:xfrm>
          <a:off x="8750300" y="14711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87630</xdr:rowOff>
    </xdr:from>
    <xdr:to xmlns:xdr="http://schemas.openxmlformats.org/drawingml/2006/spreadsheetDrawing">
      <xdr:col>41</xdr:col>
      <xdr:colOff>101600</xdr:colOff>
      <xdr:row>86</xdr:row>
      <xdr:rowOff>17780</xdr:rowOff>
    </xdr:to>
    <xdr:sp macro="" textlink="">
      <xdr:nvSpPr>
        <xdr:cNvPr id="367" name="楕円 366"/>
        <xdr:cNvSpPr/>
      </xdr:nvSpPr>
      <xdr:spPr>
        <a:xfrm>
          <a:off x="7810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138430</xdr:rowOff>
    </xdr:from>
    <xdr:to xmlns:xdr="http://schemas.openxmlformats.org/drawingml/2006/spreadsheetDrawing">
      <xdr:col>45</xdr:col>
      <xdr:colOff>177800</xdr:colOff>
      <xdr:row>85</xdr:row>
      <xdr:rowOff>138430</xdr:rowOff>
    </xdr:to>
    <xdr:cxnSp macro="">
      <xdr:nvCxnSpPr>
        <xdr:cNvPr id="368" name="直線コネクタ 367"/>
        <xdr:cNvCxnSpPr/>
      </xdr:nvCxnSpPr>
      <xdr:spPr>
        <a:xfrm>
          <a:off x="7861300" y="14711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87630</xdr:rowOff>
    </xdr:from>
    <xdr:to xmlns:xdr="http://schemas.openxmlformats.org/drawingml/2006/spreadsheetDrawing">
      <xdr:col>36</xdr:col>
      <xdr:colOff>165100</xdr:colOff>
      <xdr:row>86</xdr:row>
      <xdr:rowOff>17780</xdr:rowOff>
    </xdr:to>
    <xdr:sp macro="" textlink="">
      <xdr:nvSpPr>
        <xdr:cNvPr id="369" name="楕円 368"/>
        <xdr:cNvSpPr/>
      </xdr:nvSpPr>
      <xdr:spPr>
        <a:xfrm>
          <a:off x="6921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138430</xdr:rowOff>
    </xdr:from>
    <xdr:to xmlns:xdr="http://schemas.openxmlformats.org/drawingml/2006/spreadsheetDrawing">
      <xdr:col>41</xdr:col>
      <xdr:colOff>50800</xdr:colOff>
      <xdr:row>85</xdr:row>
      <xdr:rowOff>138430</xdr:rowOff>
    </xdr:to>
    <xdr:cxnSp macro="">
      <xdr:nvCxnSpPr>
        <xdr:cNvPr id="370" name="直線コネクタ 369"/>
        <xdr:cNvCxnSpPr/>
      </xdr:nvCxnSpPr>
      <xdr:spPr>
        <a:xfrm>
          <a:off x="6972300" y="14711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86995</xdr:rowOff>
    </xdr:from>
    <xdr:ext cx="469900" cy="256540"/>
    <xdr:sp macro="" textlink="">
      <xdr:nvSpPr>
        <xdr:cNvPr id="371" name="n_1aveValue【福祉施設】&#10;一人当たり面積"/>
        <xdr:cNvSpPr txBox="1"/>
      </xdr:nvSpPr>
      <xdr:spPr>
        <a:xfrm>
          <a:off x="9391650" y="141458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105410</xdr:rowOff>
    </xdr:from>
    <xdr:ext cx="467360" cy="259080"/>
    <xdr:sp macro="" textlink="">
      <xdr:nvSpPr>
        <xdr:cNvPr id="372" name="n_2aveValue【福祉施設】&#10;一人当たり面積"/>
        <xdr:cNvSpPr txBox="1"/>
      </xdr:nvSpPr>
      <xdr:spPr>
        <a:xfrm>
          <a:off x="8515350" y="14164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148590</xdr:rowOff>
    </xdr:from>
    <xdr:ext cx="467360" cy="259080"/>
    <xdr:sp macro="" textlink="">
      <xdr:nvSpPr>
        <xdr:cNvPr id="373" name="n_3aveValue【福祉施設】&#10;一人当たり面積"/>
        <xdr:cNvSpPr txBox="1"/>
      </xdr:nvSpPr>
      <xdr:spPr>
        <a:xfrm>
          <a:off x="7626350" y="14207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137160</xdr:rowOff>
    </xdr:from>
    <xdr:ext cx="467360" cy="259080"/>
    <xdr:sp macro="" textlink="">
      <xdr:nvSpPr>
        <xdr:cNvPr id="374" name="n_4aveValue【福祉施設】&#10;一人当たり面積"/>
        <xdr:cNvSpPr txBox="1"/>
      </xdr:nvSpPr>
      <xdr:spPr>
        <a:xfrm>
          <a:off x="6737350" y="14196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8890</xdr:rowOff>
    </xdr:from>
    <xdr:ext cx="469900" cy="256540"/>
    <xdr:sp macro="" textlink="">
      <xdr:nvSpPr>
        <xdr:cNvPr id="375" name="n_1mainValue【福祉施設】&#10;一人当たり面積"/>
        <xdr:cNvSpPr txBox="1"/>
      </xdr:nvSpPr>
      <xdr:spPr>
        <a:xfrm>
          <a:off x="9391650" y="147535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8890</xdr:rowOff>
    </xdr:from>
    <xdr:ext cx="467360" cy="256540"/>
    <xdr:sp macro="" textlink="">
      <xdr:nvSpPr>
        <xdr:cNvPr id="376" name="n_2mainValue【福祉施設】&#10;一人当たり面積"/>
        <xdr:cNvSpPr txBox="1"/>
      </xdr:nvSpPr>
      <xdr:spPr>
        <a:xfrm>
          <a:off x="8515350" y="14753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8890</xdr:rowOff>
    </xdr:from>
    <xdr:ext cx="467360" cy="256540"/>
    <xdr:sp macro="" textlink="">
      <xdr:nvSpPr>
        <xdr:cNvPr id="377" name="n_3mainValue【福祉施設】&#10;一人当たり面積"/>
        <xdr:cNvSpPr txBox="1"/>
      </xdr:nvSpPr>
      <xdr:spPr>
        <a:xfrm>
          <a:off x="7626350" y="14753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8890</xdr:rowOff>
    </xdr:from>
    <xdr:ext cx="467360" cy="256540"/>
    <xdr:sp macro="" textlink="">
      <xdr:nvSpPr>
        <xdr:cNvPr id="378" name="n_4mainValue【福祉施設】&#10;一人当たり面積"/>
        <xdr:cNvSpPr txBox="1"/>
      </xdr:nvSpPr>
      <xdr:spPr>
        <a:xfrm>
          <a:off x="6737350" y="14753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19" name="テキスト ボックス 418"/>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20" name="直線コネクタ 4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421" name="テキスト ボックス 420"/>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22" name="直線コネクタ 42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820" cy="259080"/>
    <xdr:sp macro="" textlink="">
      <xdr:nvSpPr>
        <xdr:cNvPr id="423" name="テキスト ボックス 422"/>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24" name="直線コネクタ 42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25" name="テキスト ボックス 42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26" name="直線コネクタ 42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427" name="テキスト ボックス 426"/>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28" name="直線コネクタ 42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29" name="テキスト ボックス 42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30" name="直線コネクタ 42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431" name="テキスト ボックス 430"/>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32" name="直線コネクタ 43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6550" cy="259080"/>
    <xdr:sp macro="" textlink="">
      <xdr:nvSpPr>
        <xdr:cNvPr id="433" name="テキスト ボックス 432"/>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34" name="直線コネクタ 4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123825</xdr:rowOff>
    </xdr:to>
    <xdr:cxnSp macro="">
      <xdr:nvCxnSpPr>
        <xdr:cNvPr id="436" name="直線コネクタ 435"/>
        <xdr:cNvCxnSpPr/>
      </xdr:nvCxnSpPr>
      <xdr:spPr>
        <a:xfrm flipV="1">
          <a:off x="16318865" y="947039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127635</xdr:rowOff>
    </xdr:from>
    <xdr:ext cx="405130" cy="259080"/>
    <xdr:sp macro="" textlink="">
      <xdr:nvSpPr>
        <xdr:cNvPr id="437" name="【保健センター・保健所】&#10;有形固定資産減価償却率最小値テキスト"/>
        <xdr:cNvSpPr txBox="1"/>
      </xdr:nvSpPr>
      <xdr:spPr>
        <a:xfrm>
          <a:off x="16357600" y="10928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123825</xdr:rowOff>
    </xdr:from>
    <xdr:to xmlns:xdr="http://schemas.openxmlformats.org/drawingml/2006/spreadsheetDrawing">
      <xdr:col>86</xdr:col>
      <xdr:colOff>25400</xdr:colOff>
      <xdr:row>63</xdr:row>
      <xdr:rowOff>123825</xdr:rowOff>
    </xdr:to>
    <xdr:cxnSp macro="">
      <xdr:nvCxnSpPr>
        <xdr:cNvPr id="438" name="直線コネクタ 437"/>
        <xdr:cNvCxnSpPr/>
      </xdr:nvCxnSpPr>
      <xdr:spPr>
        <a:xfrm>
          <a:off x="16230600" y="1092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340360" cy="259080"/>
    <xdr:sp macro="" textlink="">
      <xdr:nvSpPr>
        <xdr:cNvPr id="439" name="【保健センター・保健所】&#10;有形固定資産減価償却率最大値テキスト"/>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440" name="直線コネクタ 439"/>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116840</xdr:rowOff>
    </xdr:from>
    <xdr:ext cx="405130" cy="259080"/>
    <xdr:sp macro="" textlink="">
      <xdr:nvSpPr>
        <xdr:cNvPr id="441" name="【保健センター・保健所】&#10;有形固定資産減価償却率平均値テキスト"/>
        <xdr:cNvSpPr txBox="1"/>
      </xdr:nvSpPr>
      <xdr:spPr>
        <a:xfrm>
          <a:off x="16357600" y="1023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138430</xdr:rowOff>
    </xdr:from>
    <xdr:to xmlns:xdr="http://schemas.openxmlformats.org/drawingml/2006/spreadsheetDrawing">
      <xdr:col>85</xdr:col>
      <xdr:colOff>177800</xdr:colOff>
      <xdr:row>60</xdr:row>
      <xdr:rowOff>68580</xdr:rowOff>
    </xdr:to>
    <xdr:sp macro="" textlink="">
      <xdr:nvSpPr>
        <xdr:cNvPr id="442" name="フローチャート: 判断 441"/>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91440</xdr:rowOff>
    </xdr:from>
    <xdr:to xmlns:xdr="http://schemas.openxmlformats.org/drawingml/2006/spreadsheetDrawing">
      <xdr:col>81</xdr:col>
      <xdr:colOff>101600</xdr:colOff>
      <xdr:row>60</xdr:row>
      <xdr:rowOff>21590</xdr:rowOff>
    </xdr:to>
    <xdr:sp macro="" textlink="">
      <xdr:nvSpPr>
        <xdr:cNvPr id="443" name="フローチャート: 判断 442"/>
        <xdr:cNvSpPr/>
      </xdr:nvSpPr>
      <xdr:spPr>
        <a:xfrm>
          <a:off x="15430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91440</xdr:rowOff>
    </xdr:from>
    <xdr:to xmlns:xdr="http://schemas.openxmlformats.org/drawingml/2006/spreadsheetDrawing">
      <xdr:col>76</xdr:col>
      <xdr:colOff>165100</xdr:colOff>
      <xdr:row>60</xdr:row>
      <xdr:rowOff>21590</xdr:rowOff>
    </xdr:to>
    <xdr:sp macro="" textlink="">
      <xdr:nvSpPr>
        <xdr:cNvPr id="444" name="フローチャート: 判断 443"/>
        <xdr:cNvSpPr/>
      </xdr:nvSpPr>
      <xdr:spPr>
        <a:xfrm>
          <a:off x="14541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84455</xdr:rowOff>
    </xdr:from>
    <xdr:to xmlns:xdr="http://schemas.openxmlformats.org/drawingml/2006/spreadsheetDrawing">
      <xdr:col>72</xdr:col>
      <xdr:colOff>38100</xdr:colOff>
      <xdr:row>60</xdr:row>
      <xdr:rowOff>14605</xdr:rowOff>
    </xdr:to>
    <xdr:sp macro="" textlink="">
      <xdr:nvSpPr>
        <xdr:cNvPr id="445" name="フローチャート: 判断 444"/>
        <xdr:cNvSpPr/>
      </xdr:nvSpPr>
      <xdr:spPr>
        <a:xfrm>
          <a:off x="13652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73025</xdr:rowOff>
    </xdr:from>
    <xdr:to xmlns:xdr="http://schemas.openxmlformats.org/drawingml/2006/spreadsheetDrawing">
      <xdr:col>67</xdr:col>
      <xdr:colOff>101600</xdr:colOff>
      <xdr:row>60</xdr:row>
      <xdr:rowOff>3175</xdr:rowOff>
    </xdr:to>
    <xdr:sp macro="" textlink="">
      <xdr:nvSpPr>
        <xdr:cNvPr id="446" name="フローチャート: 判断 445"/>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447" name="テキスト ボックス 446"/>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448" name="テキスト ボックス 447"/>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449" name="テキスト ボックス 448"/>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450" name="テキスト ボックス 449"/>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451" name="テキスト ボックス 450"/>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118745</xdr:rowOff>
    </xdr:from>
    <xdr:to xmlns:xdr="http://schemas.openxmlformats.org/drawingml/2006/spreadsheetDrawing">
      <xdr:col>85</xdr:col>
      <xdr:colOff>177800</xdr:colOff>
      <xdr:row>60</xdr:row>
      <xdr:rowOff>48895</xdr:rowOff>
    </xdr:to>
    <xdr:sp macro="" textlink="">
      <xdr:nvSpPr>
        <xdr:cNvPr id="452" name="楕円 451"/>
        <xdr:cNvSpPr/>
      </xdr:nvSpPr>
      <xdr:spPr>
        <a:xfrm>
          <a:off x="16268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141605</xdr:rowOff>
    </xdr:from>
    <xdr:ext cx="405130" cy="259080"/>
    <xdr:sp macro="" textlink="">
      <xdr:nvSpPr>
        <xdr:cNvPr id="453" name="【保健センター・保健所】&#10;有形固定資産減価償却率該当値テキスト"/>
        <xdr:cNvSpPr txBox="1"/>
      </xdr:nvSpPr>
      <xdr:spPr>
        <a:xfrm>
          <a:off x="16357600" y="10085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97790</xdr:rowOff>
    </xdr:from>
    <xdr:to xmlns:xdr="http://schemas.openxmlformats.org/drawingml/2006/spreadsheetDrawing">
      <xdr:col>81</xdr:col>
      <xdr:colOff>101600</xdr:colOff>
      <xdr:row>60</xdr:row>
      <xdr:rowOff>27940</xdr:rowOff>
    </xdr:to>
    <xdr:sp macro="" textlink="">
      <xdr:nvSpPr>
        <xdr:cNvPr id="454" name="楕円 453"/>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148590</xdr:rowOff>
    </xdr:from>
    <xdr:to xmlns:xdr="http://schemas.openxmlformats.org/drawingml/2006/spreadsheetDrawing">
      <xdr:col>85</xdr:col>
      <xdr:colOff>127000</xdr:colOff>
      <xdr:row>59</xdr:row>
      <xdr:rowOff>169545</xdr:rowOff>
    </xdr:to>
    <xdr:cxnSp macro="">
      <xdr:nvCxnSpPr>
        <xdr:cNvPr id="455" name="直線コネクタ 454"/>
        <xdr:cNvCxnSpPr/>
      </xdr:nvCxnSpPr>
      <xdr:spPr>
        <a:xfrm>
          <a:off x="15481300" y="102641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65405</xdr:rowOff>
    </xdr:from>
    <xdr:to xmlns:xdr="http://schemas.openxmlformats.org/drawingml/2006/spreadsheetDrawing">
      <xdr:col>76</xdr:col>
      <xdr:colOff>165100</xdr:colOff>
      <xdr:row>59</xdr:row>
      <xdr:rowOff>167005</xdr:rowOff>
    </xdr:to>
    <xdr:sp macro="" textlink="">
      <xdr:nvSpPr>
        <xdr:cNvPr id="456" name="楕円 455"/>
        <xdr:cNvSpPr/>
      </xdr:nvSpPr>
      <xdr:spPr>
        <a:xfrm>
          <a:off x="14541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116205</xdr:rowOff>
    </xdr:from>
    <xdr:to xmlns:xdr="http://schemas.openxmlformats.org/drawingml/2006/spreadsheetDrawing">
      <xdr:col>81</xdr:col>
      <xdr:colOff>50800</xdr:colOff>
      <xdr:row>59</xdr:row>
      <xdr:rowOff>148590</xdr:rowOff>
    </xdr:to>
    <xdr:cxnSp macro="">
      <xdr:nvCxnSpPr>
        <xdr:cNvPr id="457" name="直線コネクタ 456"/>
        <xdr:cNvCxnSpPr/>
      </xdr:nvCxnSpPr>
      <xdr:spPr>
        <a:xfrm>
          <a:off x="14592300" y="102317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32385</xdr:rowOff>
    </xdr:from>
    <xdr:to xmlns:xdr="http://schemas.openxmlformats.org/drawingml/2006/spreadsheetDrawing">
      <xdr:col>72</xdr:col>
      <xdr:colOff>38100</xdr:colOff>
      <xdr:row>59</xdr:row>
      <xdr:rowOff>133985</xdr:rowOff>
    </xdr:to>
    <xdr:sp macro="" textlink="">
      <xdr:nvSpPr>
        <xdr:cNvPr id="458" name="楕円 457"/>
        <xdr:cNvSpPr/>
      </xdr:nvSpPr>
      <xdr:spPr>
        <a:xfrm>
          <a:off x="136525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83185</xdr:rowOff>
    </xdr:from>
    <xdr:to xmlns:xdr="http://schemas.openxmlformats.org/drawingml/2006/spreadsheetDrawing">
      <xdr:col>76</xdr:col>
      <xdr:colOff>114300</xdr:colOff>
      <xdr:row>59</xdr:row>
      <xdr:rowOff>116205</xdr:rowOff>
    </xdr:to>
    <xdr:cxnSp macro="">
      <xdr:nvCxnSpPr>
        <xdr:cNvPr id="459" name="直線コネクタ 458"/>
        <xdr:cNvCxnSpPr/>
      </xdr:nvCxnSpPr>
      <xdr:spPr>
        <a:xfrm>
          <a:off x="13703300" y="101987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171450</xdr:rowOff>
    </xdr:from>
    <xdr:to xmlns:xdr="http://schemas.openxmlformats.org/drawingml/2006/spreadsheetDrawing">
      <xdr:col>67</xdr:col>
      <xdr:colOff>101600</xdr:colOff>
      <xdr:row>59</xdr:row>
      <xdr:rowOff>101600</xdr:rowOff>
    </xdr:to>
    <xdr:sp macro="" textlink="">
      <xdr:nvSpPr>
        <xdr:cNvPr id="460" name="楕円 459"/>
        <xdr:cNvSpPr/>
      </xdr:nvSpPr>
      <xdr:spPr>
        <a:xfrm>
          <a:off x="127635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50800</xdr:rowOff>
    </xdr:from>
    <xdr:to xmlns:xdr="http://schemas.openxmlformats.org/drawingml/2006/spreadsheetDrawing">
      <xdr:col>71</xdr:col>
      <xdr:colOff>177800</xdr:colOff>
      <xdr:row>59</xdr:row>
      <xdr:rowOff>83185</xdr:rowOff>
    </xdr:to>
    <xdr:cxnSp macro="">
      <xdr:nvCxnSpPr>
        <xdr:cNvPr id="461" name="直線コネクタ 460"/>
        <xdr:cNvCxnSpPr/>
      </xdr:nvCxnSpPr>
      <xdr:spPr>
        <a:xfrm>
          <a:off x="12814300" y="101663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38100</xdr:rowOff>
    </xdr:from>
    <xdr:ext cx="405130" cy="259080"/>
    <xdr:sp macro="" textlink="">
      <xdr:nvSpPr>
        <xdr:cNvPr id="462" name="n_1aveValue【保健センター・保健所】&#10;有形固定資産減価償却率"/>
        <xdr:cNvSpPr txBox="1"/>
      </xdr:nvSpPr>
      <xdr:spPr>
        <a:xfrm>
          <a:off x="15266035" y="998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12700</xdr:rowOff>
    </xdr:from>
    <xdr:ext cx="402590" cy="259080"/>
    <xdr:sp macro="" textlink="">
      <xdr:nvSpPr>
        <xdr:cNvPr id="463" name="n_2aveValue【保健センター・保健所】&#10;有形固定資産減価償却率"/>
        <xdr:cNvSpPr txBox="1"/>
      </xdr:nvSpPr>
      <xdr:spPr>
        <a:xfrm>
          <a:off x="14389735" y="10299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6350</xdr:rowOff>
    </xdr:from>
    <xdr:ext cx="402590" cy="256540"/>
    <xdr:sp macro="" textlink="">
      <xdr:nvSpPr>
        <xdr:cNvPr id="464" name="n_3aveValue【保健センター・保健所】&#10;有形固定資産減価償却率"/>
        <xdr:cNvSpPr txBox="1"/>
      </xdr:nvSpPr>
      <xdr:spPr>
        <a:xfrm>
          <a:off x="13500735" y="102933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166370</xdr:rowOff>
    </xdr:from>
    <xdr:ext cx="402590" cy="256540"/>
    <xdr:sp macro="" textlink="">
      <xdr:nvSpPr>
        <xdr:cNvPr id="465" name="n_4aveValue【保健センター・保健所】&#10;有形固定資産減価償却率"/>
        <xdr:cNvSpPr txBox="1"/>
      </xdr:nvSpPr>
      <xdr:spPr>
        <a:xfrm>
          <a:off x="12611735" y="10281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19050</xdr:rowOff>
    </xdr:from>
    <xdr:ext cx="405130" cy="256540"/>
    <xdr:sp macro="" textlink="">
      <xdr:nvSpPr>
        <xdr:cNvPr id="466" name="n_1mainValue【保健センター・保健所】&#10;有形固定資産減価償却率"/>
        <xdr:cNvSpPr txBox="1"/>
      </xdr:nvSpPr>
      <xdr:spPr>
        <a:xfrm>
          <a:off x="15266035" y="103060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12065</xdr:rowOff>
    </xdr:from>
    <xdr:ext cx="402590" cy="259080"/>
    <xdr:sp macro="" textlink="">
      <xdr:nvSpPr>
        <xdr:cNvPr id="467" name="n_2mainValue【保健センター・保健所】&#10;有形固定資産減価償却率"/>
        <xdr:cNvSpPr txBox="1"/>
      </xdr:nvSpPr>
      <xdr:spPr>
        <a:xfrm>
          <a:off x="14389735" y="9956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150495</xdr:rowOff>
    </xdr:from>
    <xdr:ext cx="402590" cy="259080"/>
    <xdr:sp macro="" textlink="">
      <xdr:nvSpPr>
        <xdr:cNvPr id="468" name="n_3mainValue【保健センター・保健所】&#10;有形固定資産減価償却率"/>
        <xdr:cNvSpPr txBox="1"/>
      </xdr:nvSpPr>
      <xdr:spPr>
        <a:xfrm>
          <a:off x="13500735" y="99231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118110</xdr:rowOff>
    </xdr:from>
    <xdr:ext cx="402590" cy="259080"/>
    <xdr:sp macro="" textlink="">
      <xdr:nvSpPr>
        <xdr:cNvPr id="469" name="n_4mainValue【保健センター・保健所】&#10;有形固定資産減価償却率"/>
        <xdr:cNvSpPr txBox="1"/>
      </xdr:nvSpPr>
      <xdr:spPr>
        <a:xfrm>
          <a:off x="12611735" y="9890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478" name="テキスト ボックス 477"/>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9" name="直線コネクタ 4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80" name="直線コネクタ 47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481" name="テキスト ボックス 480"/>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82" name="直線コネクタ 48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483" name="テキスト ボックス 482"/>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84" name="直線コネクタ 48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485" name="テキスト ボックス 484"/>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86" name="直線コネクタ 48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487" name="テキスト ボックス 486"/>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88" name="直線コネクタ 48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489" name="テキスト ボックス 488"/>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0" name="直線コネクタ 4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491" name="テキスト ボックス 490"/>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76200</xdr:rowOff>
    </xdr:from>
    <xdr:to xmlns:xdr="http://schemas.openxmlformats.org/drawingml/2006/spreadsheetDrawing">
      <xdr:col>116</xdr:col>
      <xdr:colOff>62865</xdr:colOff>
      <xdr:row>64</xdr:row>
      <xdr:rowOff>53340</xdr:rowOff>
    </xdr:to>
    <xdr:cxnSp macro="">
      <xdr:nvCxnSpPr>
        <xdr:cNvPr id="493" name="直線コネクタ 492"/>
        <xdr:cNvCxnSpPr/>
      </xdr:nvCxnSpPr>
      <xdr:spPr>
        <a:xfrm flipV="1">
          <a:off x="22160865" y="950595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57150</xdr:rowOff>
    </xdr:from>
    <xdr:ext cx="469900" cy="259080"/>
    <xdr:sp macro="" textlink="">
      <xdr:nvSpPr>
        <xdr:cNvPr id="494" name="【保健センター・保健所】&#10;一人当たり面積最小値テキスト"/>
        <xdr:cNvSpPr txBox="1"/>
      </xdr:nvSpPr>
      <xdr:spPr>
        <a:xfrm>
          <a:off x="22199600" y="1102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53340</xdr:rowOff>
    </xdr:from>
    <xdr:to xmlns:xdr="http://schemas.openxmlformats.org/drawingml/2006/spreadsheetDrawing">
      <xdr:col>116</xdr:col>
      <xdr:colOff>152400</xdr:colOff>
      <xdr:row>64</xdr:row>
      <xdr:rowOff>53340</xdr:rowOff>
    </xdr:to>
    <xdr:cxnSp macro="">
      <xdr:nvCxnSpPr>
        <xdr:cNvPr id="495" name="直線コネクタ 494"/>
        <xdr:cNvCxnSpPr/>
      </xdr:nvCxnSpPr>
      <xdr:spPr>
        <a:xfrm>
          <a:off x="22072600" y="1102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22860</xdr:rowOff>
    </xdr:from>
    <xdr:ext cx="469900" cy="259080"/>
    <xdr:sp macro="" textlink="">
      <xdr:nvSpPr>
        <xdr:cNvPr id="496" name="【保健センター・保健所】&#10;一人当たり面積最大値テキスト"/>
        <xdr:cNvSpPr txBox="1"/>
      </xdr:nvSpPr>
      <xdr:spPr>
        <a:xfrm>
          <a:off x="22199600" y="9281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76200</xdr:rowOff>
    </xdr:from>
    <xdr:to xmlns:xdr="http://schemas.openxmlformats.org/drawingml/2006/spreadsheetDrawing">
      <xdr:col>116</xdr:col>
      <xdr:colOff>152400</xdr:colOff>
      <xdr:row>55</xdr:row>
      <xdr:rowOff>76200</xdr:rowOff>
    </xdr:to>
    <xdr:cxnSp macro="">
      <xdr:nvCxnSpPr>
        <xdr:cNvPr id="497" name="直線コネクタ 496"/>
        <xdr:cNvCxnSpPr/>
      </xdr:nvCxnSpPr>
      <xdr:spPr>
        <a:xfrm>
          <a:off x="22072600" y="950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166370</xdr:rowOff>
    </xdr:from>
    <xdr:ext cx="469900" cy="256540"/>
    <xdr:sp macro="" textlink="">
      <xdr:nvSpPr>
        <xdr:cNvPr id="498" name="【保健センター・保健所】&#10;一人当たり面積平均値テキスト"/>
        <xdr:cNvSpPr txBox="1"/>
      </xdr:nvSpPr>
      <xdr:spPr>
        <a:xfrm>
          <a:off x="22199600" y="106248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143510</xdr:rowOff>
    </xdr:from>
    <xdr:to xmlns:xdr="http://schemas.openxmlformats.org/drawingml/2006/spreadsheetDrawing">
      <xdr:col>116</xdr:col>
      <xdr:colOff>114300</xdr:colOff>
      <xdr:row>63</xdr:row>
      <xdr:rowOff>73660</xdr:rowOff>
    </xdr:to>
    <xdr:sp macro="" textlink="">
      <xdr:nvSpPr>
        <xdr:cNvPr id="499" name="フローチャート: 判断 498"/>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154940</xdr:rowOff>
    </xdr:from>
    <xdr:to xmlns:xdr="http://schemas.openxmlformats.org/drawingml/2006/spreadsheetDrawing">
      <xdr:col>112</xdr:col>
      <xdr:colOff>38100</xdr:colOff>
      <xdr:row>63</xdr:row>
      <xdr:rowOff>85090</xdr:rowOff>
    </xdr:to>
    <xdr:sp macro="" textlink="">
      <xdr:nvSpPr>
        <xdr:cNvPr id="500" name="フローチャート: 判断 499"/>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166370</xdr:rowOff>
    </xdr:from>
    <xdr:to xmlns:xdr="http://schemas.openxmlformats.org/drawingml/2006/spreadsheetDrawing">
      <xdr:col>107</xdr:col>
      <xdr:colOff>101600</xdr:colOff>
      <xdr:row>63</xdr:row>
      <xdr:rowOff>96520</xdr:rowOff>
    </xdr:to>
    <xdr:sp macro="" textlink="">
      <xdr:nvSpPr>
        <xdr:cNvPr id="501" name="フローチャート: 判断 500"/>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13970</xdr:rowOff>
    </xdr:from>
    <xdr:to xmlns:xdr="http://schemas.openxmlformats.org/drawingml/2006/spreadsheetDrawing">
      <xdr:col>102</xdr:col>
      <xdr:colOff>165100</xdr:colOff>
      <xdr:row>63</xdr:row>
      <xdr:rowOff>115570</xdr:rowOff>
    </xdr:to>
    <xdr:sp macro="" textlink="">
      <xdr:nvSpPr>
        <xdr:cNvPr id="502" name="フローチャート: 判断 501"/>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17780</xdr:rowOff>
    </xdr:from>
    <xdr:to xmlns:xdr="http://schemas.openxmlformats.org/drawingml/2006/spreadsheetDrawing">
      <xdr:col>98</xdr:col>
      <xdr:colOff>38100</xdr:colOff>
      <xdr:row>63</xdr:row>
      <xdr:rowOff>119380</xdr:rowOff>
    </xdr:to>
    <xdr:sp macro="" textlink="">
      <xdr:nvSpPr>
        <xdr:cNvPr id="503" name="フローチャート: 判断 502"/>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04" name="テキスト ボックス 503"/>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05" name="テキスト ボックス 504"/>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06" name="テキスト ボックス 505"/>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07" name="テキスト ボックス 506"/>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08" name="テキスト ボックス 507"/>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36830</xdr:rowOff>
    </xdr:from>
    <xdr:to xmlns:xdr="http://schemas.openxmlformats.org/drawingml/2006/spreadsheetDrawing">
      <xdr:col>116</xdr:col>
      <xdr:colOff>114300</xdr:colOff>
      <xdr:row>63</xdr:row>
      <xdr:rowOff>138430</xdr:rowOff>
    </xdr:to>
    <xdr:sp macro="" textlink="">
      <xdr:nvSpPr>
        <xdr:cNvPr id="509" name="楕円 508"/>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15240</xdr:rowOff>
    </xdr:from>
    <xdr:ext cx="469900" cy="259080"/>
    <xdr:sp macro="" textlink="">
      <xdr:nvSpPr>
        <xdr:cNvPr id="510" name="【保健センター・保健所】&#10;一人当たり面積該当値テキスト"/>
        <xdr:cNvSpPr txBox="1"/>
      </xdr:nvSpPr>
      <xdr:spPr>
        <a:xfrm>
          <a:off x="22199600" y="10816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36830</xdr:rowOff>
    </xdr:from>
    <xdr:to xmlns:xdr="http://schemas.openxmlformats.org/drawingml/2006/spreadsheetDrawing">
      <xdr:col>112</xdr:col>
      <xdr:colOff>38100</xdr:colOff>
      <xdr:row>63</xdr:row>
      <xdr:rowOff>138430</xdr:rowOff>
    </xdr:to>
    <xdr:sp macro="" textlink="">
      <xdr:nvSpPr>
        <xdr:cNvPr id="511" name="楕円 510"/>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87630</xdr:rowOff>
    </xdr:from>
    <xdr:to xmlns:xdr="http://schemas.openxmlformats.org/drawingml/2006/spreadsheetDrawing">
      <xdr:col>116</xdr:col>
      <xdr:colOff>63500</xdr:colOff>
      <xdr:row>63</xdr:row>
      <xdr:rowOff>87630</xdr:rowOff>
    </xdr:to>
    <xdr:cxnSp macro="">
      <xdr:nvCxnSpPr>
        <xdr:cNvPr id="512" name="直線コネクタ 511"/>
        <xdr:cNvCxnSpPr/>
      </xdr:nvCxnSpPr>
      <xdr:spPr>
        <a:xfrm>
          <a:off x="21323300" y="10888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36830</xdr:rowOff>
    </xdr:from>
    <xdr:to xmlns:xdr="http://schemas.openxmlformats.org/drawingml/2006/spreadsheetDrawing">
      <xdr:col>107</xdr:col>
      <xdr:colOff>101600</xdr:colOff>
      <xdr:row>63</xdr:row>
      <xdr:rowOff>138430</xdr:rowOff>
    </xdr:to>
    <xdr:sp macro="" textlink="">
      <xdr:nvSpPr>
        <xdr:cNvPr id="513" name="楕円 512"/>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87630</xdr:rowOff>
    </xdr:from>
    <xdr:to xmlns:xdr="http://schemas.openxmlformats.org/drawingml/2006/spreadsheetDrawing">
      <xdr:col>111</xdr:col>
      <xdr:colOff>177800</xdr:colOff>
      <xdr:row>63</xdr:row>
      <xdr:rowOff>87630</xdr:rowOff>
    </xdr:to>
    <xdr:cxnSp macro="">
      <xdr:nvCxnSpPr>
        <xdr:cNvPr id="514" name="直線コネクタ 513"/>
        <xdr:cNvCxnSpPr/>
      </xdr:nvCxnSpPr>
      <xdr:spPr>
        <a:xfrm>
          <a:off x="20434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36830</xdr:rowOff>
    </xdr:from>
    <xdr:to xmlns:xdr="http://schemas.openxmlformats.org/drawingml/2006/spreadsheetDrawing">
      <xdr:col>102</xdr:col>
      <xdr:colOff>165100</xdr:colOff>
      <xdr:row>63</xdr:row>
      <xdr:rowOff>138430</xdr:rowOff>
    </xdr:to>
    <xdr:sp macro="" textlink="">
      <xdr:nvSpPr>
        <xdr:cNvPr id="515" name="楕円 514"/>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87630</xdr:rowOff>
    </xdr:from>
    <xdr:to xmlns:xdr="http://schemas.openxmlformats.org/drawingml/2006/spreadsheetDrawing">
      <xdr:col>107</xdr:col>
      <xdr:colOff>50800</xdr:colOff>
      <xdr:row>63</xdr:row>
      <xdr:rowOff>87630</xdr:rowOff>
    </xdr:to>
    <xdr:cxnSp macro="">
      <xdr:nvCxnSpPr>
        <xdr:cNvPr id="516" name="直線コネクタ 515"/>
        <xdr:cNvCxnSpPr/>
      </xdr:nvCxnSpPr>
      <xdr:spPr>
        <a:xfrm>
          <a:off x="19545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36830</xdr:rowOff>
    </xdr:from>
    <xdr:to xmlns:xdr="http://schemas.openxmlformats.org/drawingml/2006/spreadsheetDrawing">
      <xdr:col>98</xdr:col>
      <xdr:colOff>38100</xdr:colOff>
      <xdr:row>63</xdr:row>
      <xdr:rowOff>138430</xdr:rowOff>
    </xdr:to>
    <xdr:sp macro="" textlink="">
      <xdr:nvSpPr>
        <xdr:cNvPr id="517" name="楕円 516"/>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87630</xdr:rowOff>
    </xdr:from>
    <xdr:to xmlns:xdr="http://schemas.openxmlformats.org/drawingml/2006/spreadsheetDrawing">
      <xdr:col>102</xdr:col>
      <xdr:colOff>114300</xdr:colOff>
      <xdr:row>63</xdr:row>
      <xdr:rowOff>87630</xdr:rowOff>
    </xdr:to>
    <xdr:cxnSp macro="">
      <xdr:nvCxnSpPr>
        <xdr:cNvPr id="518" name="直線コネクタ 517"/>
        <xdr:cNvCxnSpPr/>
      </xdr:nvCxnSpPr>
      <xdr:spPr>
        <a:xfrm>
          <a:off x="18656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101600</xdr:rowOff>
    </xdr:from>
    <xdr:ext cx="469900" cy="259080"/>
    <xdr:sp macro="" textlink="">
      <xdr:nvSpPr>
        <xdr:cNvPr id="519" name="n_1aveValue【保健センター・保健所】&#10;一人当たり面積"/>
        <xdr:cNvSpPr txBox="1"/>
      </xdr:nvSpPr>
      <xdr:spPr>
        <a:xfrm>
          <a:off x="21075650" y="1056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113030</xdr:rowOff>
    </xdr:from>
    <xdr:ext cx="467360" cy="259080"/>
    <xdr:sp macro="" textlink="">
      <xdr:nvSpPr>
        <xdr:cNvPr id="520" name="n_2aveValue【保健センター・保健所】&#10;一人当たり面積"/>
        <xdr:cNvSpPr txBox="1"/>
      </xdr:nvSpPr>
      <xdr:spPr>
        <a:xfrm>
          <a:off x="20199350" y="10571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132080</xdr:rowOff>
    </xdr:from>
    <xdr:ext cx="467360" cy="256540"/>
    <xdr:sp macro="" textlink="">
      <xdr:nvSpPr>
        <xdr:cNvPr id="521" name="n_3aveValue【保健センター・保健所】&#10;一人当たり面積"/>
        <xdr:cNvSpPr txBox="1"/>
      </xdr:nvSpPr>
      <xdr:spPr>
        <a:xfrm>
          <a:off x="19310350" y="10590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135890</xdr:rowOff>
    </xdr:from>
    <xdr:ext cx="467360" cy="259080"/>
    <xdr:sp macro="" textlink="">
      <xdr:nvSpPr>
        <xdr:cNvPr id="522" name="n_4aveValue【保健センター・保健所】&#10;一人当たり面積"/>
        <xdr:cNvSpPr txBox="1"/>
      </xdr:nvSpPr>
      <xdr:spPr>
        <a:xfrm>
          <a:off x="18421350" y="10594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129540</xdr:rowOff>
    </xdr:from>
    <xdr:ext cx="469900" cy="259080"/>
    <xdr:sp macro="" textlink="">
      <xdr:nvSpPr>
        <xdr:cNvPr id="523" name="n_1mainValue【保健センター・保健所】&#10;一人当たり面積"/>
        <xdr:cNvSpPr txBox="1"/>
      </xdr:nvSpPr>
      <xdr:spPr>
        <a:xfrm>
          <a:off x="2107565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129540</xdr:rowOff>
    </xdr:from>
    <xdr:ext cx="467360" cy="259080"/>
    <xdr:sp macro="" textlink="">
      <xdr:nvSpPr>
        <xdr:cNvPr id="524" name="n_2mainValue【保健センター・保健所】&#10;一人当たり面積"/>
        <xdr:cNvSpPr txBox="1"/>
      </xdr:nvSpPr>
      <xdr:spPr>
        <a:xfrm>
          <a:off x="20199350" y="10930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129540</xdr:rowOff>
    </xdr:from>
    <xdr:ext cx="467360" cy="259080"/>
    <xdr:sp macro="" textlink="">
      <xdr:nvSpPr>
        <xdr:cNvPr id="525" name="n_3mainValue【保健センター・保健所】&#10;一人当たり面積"/>
        <xdr:cNvSpPr txBox="1"/>
      </xdr:nvSpPr>
      <xdr:spPr>
        <a:xfrm>
          <a:off x="19310350" y="10930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129540</xdr:rowOff>
    </xdr:from>
    <xdr:ext cx="467360" cy="259080"/>
    <xdr:sp macro="" textlink="">
      <xdr:nvSpPr>
        <xdr:cNvPr id="526" name="n_4mainValue【保健センター・保健所】&#10;一人当たり面積"/>
        <xdr:cNvSpPr txBox="1"/>
      </xdr:nvSpPr>
      <xdr:spPr>
        <a:xfrm>
          <a:off x="18421350" y="10930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535" name="テキスト ボックス 534"/>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6" name="直線コネクタ 53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537" name="テキスト ボックス 536"/>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38" name="直線コネクタ 537"/>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4820" cy="256540"/>
    <xdr:sp macro="" textlink="">
      <xdr:nvSpPr>
        <xdr:cNvPr id="539" name="テキスト ボックス 538"/>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40" name="直線コネクタ 539"/>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41" name="テキスト ボックス 540"/>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42" name="直線コネクタ 541"/>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43" name="テキスト ボックス 542"/>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44" name="直線コネクタ 543"/>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6540"/>
    <xdr:sp macro="" textlink="">
      <xdr:nvSpPr>
        <xdr:cNvPr id="545" name="テキスト ボックス 544"/>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46" name="直線コネクタ 545"/>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547" name="テキスト ボックス 546"/>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8" name="直線コネクタ 5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6550" cy="259080"/>
    <xdr:sp macro="" textlink="">
      <xdr:nvSpPr>
        <xdr:cNvPr id="549" name="テキスト ボックス 548"/>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86</xdr:row>
      <xdr:rowOff>47625</xdr:rowOff>
    </xdr:to>
    <xdr:cxnSp macro="">
      <xdr:nvCxnSpPr>
        <xdr:cNvPr id="551" name="直線コネクタ 550"/>
        <xdr:cNvCxnSpPr/>
      </xdr:nvCxnSpPr>
      <xdr:spPr>
        <a:xfrm flipV="1">
          <a:off x="16318865" y="1333500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52070</xdr:rowOff>
    </xdr:from>
    <xdr:ext cx="405130" cy="256540"/>
    <xdr:sp macro="" textlink="">
      <xdr:nvSpPr>
        <xdr:cNvPr id="552" name="【消防施設】&#10;有形固定資産減価償却率最小値テキスト"/>
        <xdr:cNvSpPr txBox="1"/>
      </xdr:nvSpPr>
      <xdr:spPr>
        <a:xfrm>
          <a:off x="16357600" y="147967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47625</xdr:rowOff>
    </xdr:from>
    <xdr:to xmlns:xdr="http://schemas.openxmlformats.org/drawingml/2006/spreadsheetDrawing">
      <xdr:col>86</xdr:col>
      <xdr:colOff>25400</xdr:colOff>
      <xdr:row>86</xdr:row>
      <xdr:rowOff>47625</xdr:rowOff>
    </xdr:to>
    <xdr:cxnSp macro="">
      <xdr:nvCxnSpPr>
        <xdr:cNvPr id="553" name="直線コネクタ 552"/>
        <xdr:cNvCxnSpPr/>
      </xdr:nvCxnSpPr>
      <xdr:spPr>
        <a:xfrm>
          <a:off x="16230600" y="14792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05130" cy="259080"/>
    <xdr:sp macro="" textlink="">
      <xdr:nvSpPr>
        <xdr:cNvPr id="554" name="【消防施設】&#10;有形固定資産減価償却率最大値テキスト"/>
        <xdr:cNvSpPr txBox="1"/>
      </xdr:nvSpPr>
      <xdr:spPr>
        <a:xfrm>
          <a:off x="16357600" y="13110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555" name="直線コネクタ 554"/>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133350</xdr:rowOff>
    </xdr:from>
    <xdr:ext cx="405130" cy="256540"/>
    <xdr:sp macro="" textlink="">
      <xdr:nvSpPr>
        <xdr:cNvPr id="556" name="【消防施設】&#10;有形固定資産減価償却率平均値テキスト"/>
        <xdr:cNvSpPr txBox="1"/>
      </xdr:nvSpPr>
      <xdr:spPr>
        <a:xfrm>
          <a:off x="16357600" y="140208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154940</xdr:rowOff>
    </xdr:from>
    <xdr:to xmlns:xdr="http://schemas.openxmlformats.org/drawingml/2006/spreadsheetDrawing">
      <xdr:col>85</xdr:col>
      <xdr:colOff>177800</xdr:colOff>
      <xdr:row>82</xdr:row>
      <xdr:rowOff>85090</xdr:rowOff>
    </xdr:to>
    <xdr:sp macro="" textlink="">
      <xdr:nvSpPr>
        <xdr:cNvPr id="557" name="フローチャート: 判断 556"/>
        <xdr:cNvSpPr/>
      </xdr:nvSpPr>
      <xdr:spPr>
        <a:xfrm>
          <a:off x="16268700" y="14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151130</xdr:rowOff>
    </xdr:from>
    <xdr:to xmlns:xdr="http://schemas.openxmlformats.org/drawingml/2006/spreadsheetDrawing">
      <xdr:col>81</xdr:col>
      <xdr:colOff>101600</xdr:colOff>
      <xdr:row>82</xdr:row>
      <xdr:rowOff>81280</xdr:rowOff>
    </xdr:to>
    <xdr:sp macro="" textlink="">
      <xdr:nvSpPr>
        <xdr:cNvPr id="558" name="フローチャート: 判断 557"/>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101600</xdr:rowOff>
    </xdr:from>
    <xdr:to xmlns:xdr="http://schemas.openxmlformats.org/drawingml/2006/spreadsheetDrawing">
      <xdr:col>76</xdr:col>
      <xdr:colOff>165100</xdr:colOff>
      <xdr:row>82</xdr:row>
      <xdr:rowOff>31750</xdr:rowOff>
    </xdr:to>
    <xdr:sp macro="" textlink="">
      <xdr:nvSpPr>
        <xdr:cNvPr id="559" name="フローチャート: 判断 558"/>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57785</xdr:rowOff>
    </xdr:from>
    <xdr:to xmlns:xdr="http://schemas.openxmlformats.org/drawingml/2006/spreadsheetDrawing">
      <xdr:col>72</xdr:col>
      <xdr:colOff>38100</xdr:colOff>
      <xdr:row>81</xdr:row>
      <xdr:rowOff>159385</xdr:rowOff>
    </xdr:to>
    <xdr:sp macro="" textlink="">
      <xdr:nvSpPr>
        <xdr:cNvPr id="560" name="フローチャート: 判断 559"/>
        <xdr:cNvSpPr/>
      </xdr:nvSpPr>
      <xdr:spPr>
        <a:xfrm>
          <a:off x="13652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63500</xdr:rowOff>
    </xdr:from>
    <xdr:to xmlns:xdr="http://schemas.openxmlformats.org/drawingml/2006/spreadsheetDrawing">
      <xdr:col>67</xdr:col>
      <xdr:colOff>101600</xdr:colOff>
      <xdr:row>81</xdr:row>
      <xdr:rowOff>165100</xdr:rowOff>
    </xdr:to>
    <xdr:sp macro="" textlink="">
      <xdr:nvSpPr>
        <xdr:cNvPr id="561" name="フローチャート: 判断 560"/>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62" name="テキスト ボックス 5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63" name="テキスト ボックス 5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64" name="テキスト ボックス 5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5" name="テキスト ボックス 5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6" name="テキスト ボックス 5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2540</xdr:rowOff>
    </xdr:from>
    <xdr:to xmlns:xdr="http://schemas.openxmlformats.org/drawingml/2006/spreadsheetDrawing">
      <xdr:col>85</xdr:col>
      <xdr:colOff>177800</xdr:colOff>
      <xdr:row>79</xdr:row>
      <xdr:rowOff>104140</xdr:rowOff>
    </xdr:to>
    <xdr:sp macro="" textlink="">
      <xdr:nvSpPr>
        <xdr:cNvPr id="567" name="楕円 566"/>
        <xdr:cNvSpPr/>
      </xdr:nvSpPr>
      <xdr:spPr>
        <a:xfrm>
          <a:off x="16268700" y="13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25400</xdr:rowOff>
    </xdr:from>
    <xdr:ext cx="405130" cy="259080"/>
    <xdr:sp macro="" textlink="">
      <xdr:nvSpPr>
        <xdr:cNvPr id="568" name="【消防施設】&#10;有形固定資産減価償却率該当値テキスト"/>
        <xdr:cNvSpPr txBox="1"/>
      </xdr:nvSpPr>
      <xdr:spPr>
        <a:xfrm>
          <a:off x="16357600" y="13398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143510</xdr:rowOff>
    </xdr:from>
    <xdr:to xmlns:xdr="http://schemas.openxmlformats.org/drawingml/2006/spreadsheetDrawing">
      <xdr:col>81</xdr:col>
      <xdr:colOff>101600</xdr:colOff>
      <xdr:row>79</xdr:row>
      <xdr:rowOff>73660</xdr:rowOff>
    </xdr:to>
    <xdr:sp macro="" textlink="">
      <xdr:nvSpPr>
        <xdr:cNvPr id="569" name="楕円 568"/>
        <xdr:cNvSpPr/>
      </xdr:nvSpPr>
      <xdr:spPr>
        <a:xfrm>
          <a:off x="15430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22860</xdr:rowOff>
    </xdr:from>
    <xdr:to xmlns:xdr="http://schemas.openxmlformats.org/drawingml/2006/spreadsheetDrawing">
      <xdr:col>85</xdr:col>
      <xdr:colOff>127000</xdr:colOff>
      <xdr:row>79</xdr:row>
      <xdr:rowOff>53340</xdr:rowOff>
    </xdr:to>
    <xdr:cxnSp macro="">
      <xdr:nvCxnSpPr>
        <xdr:cNvPr id="570" name="直線コネクタ 569"/>
        <xdr:cNvCxnSpPr/>
      </xdr:nvCxnSpPr>
      <xdr:spPr>
        <a:xfrm>
          <a:off x="15481300" y="1356741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61595</xdr:rowOff>
    </xdr:from>
    <xdr:to xmlns:xdr="http://schemas.openxmlformats.org/drawingml/2006/spreadsheetDrawing">
      <xdr:col>76</xdr:col>
      <xdr:colOff>165100</xdr:colOff>
      <xdr:row>78</xdr:row>
      <xdr:rowOff>163195</xdr:rowOff>
    </xdr:to>
    <xdr:sp macro="" textlink="">
      <xdr:nvSpPr>
        <xdr:cNvPr id="571" name="楕円 570"/>
        <xdr:cNvSpPr/>
      </xdr:nvSpPr>
      <xdr:spPr>
        <a:xfrm>
          <a:off x="14541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112395</xdr:rowOff>
    </xdr:from>
    <xdr:to xmlns:xdr="http://schemas.openxmlformats.org/drawingml/2006/spreadsheetDrawing">
      <xdr:col>81</xdr:col>
      <xdr:colOff>50800</xdr:colOff>
      <xdr:row>79</xdr:row>
      <xdr:rowOff>22860</xdr:rowOff>
    </xdr:to>
    <xdr:cxnSp macro="">
      <xdr:nvCxnSpPr>
        <xdr:cNvPr id="572" name="直線コネクタ 571"/>
        <xdr:cNvCxnSpPr/>
      </xdr:nvCxnSpPr>
      <xdr:spPr>
        <a:xfrm>
          <a:off x="14592300" y="134854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97790</xdr:rowOff>
    </xdr:from>
    <xdr:to xmlns:xdr="http://schemas.openxmlformats.org/drawingml/2006/spreadsheetDrawing">
      <xdr:col>72</xdr:col>
      <xdr:colOff>38100</xdr:colOff>
      <xdr:row>79</xdr:row>
      <xdr:rowOff>27940</xdr:rowOff>
    </xdr:to>
    <xdr:sp macro="" textlink="">
      <xdr:nvSpPr>
        <xdr:cNvPr id="573" name="楕円 572"/>
        <xdr:cNvSpPr/>
      </xdr:nvSpPr>
      <xdr:spPr>
        <a:xfrm>
          <a:off x="136525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78</xdr:row>
      <xdr:rowOff>112395</xdr:rowOff>
    </xdr:from>
    <xdr:to xmlns:xdr="http://schemas.openxmlformats.org/drawingml/2006/spreadsheetDrawing">
      <xdr:col>76</xdr:col>
      <xdr:colOff>114300</xdr:colOff>
      <xdr:row>78</xdr:row>
      <xdr:rowOff>148590</xdr:rowOff>
    </xdr:to>
    <xdr:cxnSp macro="">
      <xdr:nvCxnSpPr>
        <xdr:cNvPr id="574" name="直線コネクタ 573"/>
        <xdr:cNvCxnSpPr/>
      </xdr:nvCxnSpPr>
      <xdr:spPr>
        <a:xfrm flipV="1">
          <a:off x="13703300" y="134854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79</xdr:row>
      <xdr:rowOff>156845</xdr:rowOff>
    </xdr:from>
    <xdr:to xmlns:xdr="http://schemas.openxmlformats.org/drawingml/2006/spreadsheetDrawing">
      <xdr:col>67</xdr:col>
      <xdr:colOff>101600</xdr:colOff>
      <xdr:row>80</xdr:row>
      <xdr:rowOff>86995</xdr:rowOff>
    </xdr:to>
    <xdr:sp macro="" textlink="">
      <xdr:nvSpPr>
        <xdr:cNvPr id="575" name="楕円 574"/>
        <xdr:cNvSpPr/>
      </xdr:nvSpPr>
      <xdr:spPr>
        <a:xfrm>
          <a:off x="12763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78</xdr:row>
      <xdr:rowOff>148590</xdr:rowOff>
    </xdr:from>
    <xdr:to xmlns:xdr="http://schemas.openxmlformats.org/drawingml/2006/spreadsheetDrawing">
      <xdr:col>71</xdr:col>
      <xdr:colOff>177800</xdr:colOff>
      <xdr:row>80</xdr:row>
      <xdr:rowOff>36195</xdr:rowOff>
    </xdr:to>
    <xdr:cxnSp macro="">
      <xdr:nvCxnSpPr>
        <xdr:cNvPr id="576" name="直線コネクタ 575"/>
        <xdr:cNvCxnSpPr/>
      </xdr:nvCxnSpPr>
      <xdr:spPr>
        <a:xfrm flipV="1">
          <a:off x="12814300" y="13521690"/>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72390</xdr:rowOff>
    </xdr:from>
    <xdr:ext cx="405130" cy="259080"/>
    <xdr:sp macro="" textlink="">
      <xdr:nvSpPr>
        <xdr:cNvPr id="577" name="n_1aveValue【消防施設】&#10;有形固定資産減価償却率"/>
        <xdr:cNvSpPr txBox="1"/>
      </xdr:nvSpPr>
      <xdr:spPr>
        <a:xfrm>
          <a:off x="1526603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22860</xdr:rowOff>
    </xdr:from>
    <xdr:ext cx="402590" cy="259080"/>
    <xdr:sp macro="" textlink="">
      <xdr:nvSpPr>
        <xdr:cNvPr id="578" name="n_2aveValue【消防施設】&#10;有形固定資産減価償却率"/>
        <xdr:cNvSpPr txBox="1"/>
      </xdr:nvSpPr>
      <xdr:spPr>
        <a:xfrm>
          <a:off x="14389735" y="1408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150495</xdr:rowOff>
    </xdr:from>
    <xdr:ext cx="402590" cy="259080"/>
    <xdr:sp macro="" textlink="">
      <xdr:nvSpPr>
        <xdr:cNvPr id="579" name="n_3aveValue【消防施設】&#10;有形固定資産減価償却率"/>
        <xdr:cNvSpPr txBox="1"/>
      </xdr:nvSpPr>
      <xdr:spPr>
        <a:xfrm>
          <a:off x="13500735" y="14037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156210</xdr:rowOff>
    </xdr:from>
    <xdr:ext cx="402590" cy="256540"/>
    <xdr:sp macro="" textlink="">
      <xdr:nvSpPr>
        <xdr:cNvPr id="580" name="n_4aveValue【消防施設】&#10;有形固定資産減価償却率"/>
        <xdr:cNvSpPr txBox="1"/>
      </xdr:nvSpPr>
      <xdr:spPr>
        <a:xfrm>
          <a:off x="12611735" y="140436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90170</xdr:rowOff>
    </xdr:from>
    <xdr:ext cx="405130" cy="259080"/>
    <xdr:sp macro="" textlink="">
      <xdr:nvSpPr>
        <xdr:cNvPr id="581" name="n_1mainValue【消防施設】&#10;有形固定資産減価償却率"/>
        <xdr:cNvSpPr txBox="1"/>
      </xdr:nvSpPr>
      <xdr:spPr>
        <a:xfrm>
          <a:off x="15266035" y="13291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8255</xdr:rowOff>
    </xdr:from>
    <xdr:ext cx="402590" cy="256540"/>
    <xdr:sp macro="" textlink="">
      <xdr:nvSpPr>
        <xdr:cNvPr id="582" name="n_2mainValue【消防施設】&#10;有形固定資産減価償却率"/>
        <xdr:cNvSpPr txBox="1"/>
      </xdr:nvSpPr>
      <xdr:spPr>
        <a:xfrm>
          <a:off x="14389735" y="132099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77</xdr:row>
      <xdr:rowOff>44450</xdr:rowOff>
    </xdr:from>
    <xdr:ext cx="402590" cy="259080"/>
    <xdr:sp macro="" textlink="">
      <xdr:nvSpPr>
        <xdr:cNvPr id="583" name="n_3mainValue【消防施設】&#10;有形固定資産減価償却率"/>
        <xdr:cNvSpPr txBox="1"/>
      </xdr:nvSpPr>
      <xdr:spPr>
        <a:xfrm>
          <a:off x="13500735" y="13246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103505</xdr:rowOff>
    </xdr:from>
    <xdr:ext cx="402590" cy="259080"/>
    <xdr:sp macro="" textlink="">
      <xdr:nvSpPr>
        <xdr:cNvPr id="584" name="n_4mainValue【消防施設】&#10;有形固定資産減価償却率"/>
        <xdr:cNvSpPr txBox="1"/>
      </xdr:nvSpPr>
      <xdr:spPr>
        <a:xfrm>
          <a:off x="12611735" y="13476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593" name="テキスト ボックス 592"/>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94" name="直線コネクタ 5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595" name="直線コネクタ 594"/>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4820" cy="259080"/>
    <xdr:sp macro="" textlink="">
      <xdr:nvSpPr>
        <xdr:cNvPr id="596" name="テキスト ボックス 595"/>
        <xdr:cNvSpPr txBox="1"/>
      </xdr:nvSpPr>
      <xdr:spPr>
        <a:xfrm>
          <a:off x="17820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97" name="直線コネクタ 596"/>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4820" cy="256540"/>
    <xdr:sp macro="" textlink="">
      <xdr:nvSpPr>
        <xdr:cNvPr id="598" name="テキスト ボックス 597"/>
        <xdr:cNvSpPr txBox="1"/>
      </xdr:nvSpPr>
      <xdr:spPr>
        <a:xfrm>
          <a:off x="17820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99" name="直線コネクタ 598"/>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4820" cy="259080"/>
    <xdr:sp macro="" textlink="">
      <xdr:nvSpPr>
        <xdr:cNvPr id="600" name="テキスト ボックス 599"/>
        <xdr:cNvSpPr txBox="1"/>
      </xdr:nvSpPr>
      <xdr:spPr>
        <a:xfrm>
          <a:off x="17820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01" name="直線コネクタ 600"/>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4820" cy="256540"/>
    <xdr:sp macro="" textlink="">
      <xdr:nvSpPr>
        <xdr:cNvPr id="602" name="テキスト ボックス 601"/>
        <xdr:cNvSpPr txBox="1"/>
      </xdr:nvSpPr>
      <xdr:spPr>
        <a:xfrm>
          <a:off x="17820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03" name="直線コネクタ 602"/>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4820" cy="259080"/>
    <xdr:sp macro="" textlink="">
      <xdr:nvSpPr>
        <xdr:cNvPr id="604" name="テキスト ボックス 603"/>
        <xdr:cNvSpPr txBox="1"/>
      </xdr:nvSpPr>
      <xdr:spPr>
        <a:xfrm>
          <a:off x="17820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05" name="直線コネクタ 604"/>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4820" cy="259080"/>
    <xdr:sp macro="" textlink="">
      <xdr:nvSpPr>
        <xdr:cNvPr id="606" name="テキスト ボックス 605"/>
        <xdr:cNvSpPr txBox="1"/>
      </xdr:nvSpPr>
      <xdr:spPr>
        <a:xfrm>
          <a:off x="17820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07" name="直線コネクタ 60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608" name="テキスト ボックス 607"/>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89535</xdr:rowOff>
    </xdr:from>
    <xdr:to xmlns:xdr="http://schemas.openxmlformats.org/drawingml/2006/spreadsheetDrawing">
      <xdr:col>116</xdr:col>
      <xdr:colOff>62865</xdr:colOff>
      <xdr:row>86</xdr:row>
      <xdr:rowOff>149225</xdr:rowOff>
    </xdr:to>
    <xdr:cxnSp macro="">
      <xdr:nvCxnSpPr>
        <xdr:cNvPr id="610" name="直線コネクタ 609"/>
        <xdr:cNvCxnSpPr/>
      </xdr:nvCxnSpPr>
      <xdr:spPr>
        <a:xfrm flipV="1">
          <a:off x="22160865" y="13462635"/>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153035</xdr:rowOff>
    </xdr:from>
    <xdr:ext cx="469900" cy="259080"/>
    <xdr:sp macro="" textlink="">
      <xdr:nvSpPr>
        <xdr:cNvPr id="611" name="【消防施設】&#10;一人当たり面積最小値テキスト"/>
        <xdr:cNvSpPr txBox="1"/>
      </xdr:nvSpPr>
      <xdr:spPr>
        <a:xfrm>
          <a:off x="2219960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149225</xdr:rowOff>
    </xdr:from>
    <xdr:to xmlns:xdr="http://schemas.openxmlformats.org/drawingml/2006/spreadsheetDrawing">
      <xdr:col>116</xdr:col>
      <xdr:colOff>152400</xdr:colOff>
      <xdr:row>86</xdr:row>
      <xdr:rowOff>149225</xdr:rowOff>
    </xdr:to>
    <xdr:cxnSp macro="">
      <xdr:nvCxnSpPr>
        <xdr:cNvPr id="612" name="直線コネクタ 611"/>
        <xdr:cNvCxnSpPr/>
      </xdr:nvCxnSpPr>
      <xdr:spPr>
        <a:xfrm>
          <a:off x="22072600" y="1489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36195</xdr:rowOff>
    </xdr:from>
    <xdr:ext cx="469900" cy="259080"/>
    <xdr:sp macro="" textlink="">
      <xdr:nvSpPr>
        <xdr:cNvPr id="613" name="【消防施設】&#10;一人当たり面積最大値テキスト"/>
        <xdr:cNvSpPr txBox="1"/>
      </xdr:nvSpPr>
      <xdr:spPr>
        <a:xfrm>
          <a:off x="22199600" y="1323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89535</xdr:rowOff>
    </xdr:from>
    <xdr:to xmlns:xdr="http://schemas.openxmlformats.org/drawingml/2006/spreadsheetDrawing">
      <xdr:col>116</xdr:col>
      <xdr:colOff>152400</xdr:colOff>
      <xdr:row>78</xdr:row>
      <xdr:rowOff>89535</xdr:rowOff>
    </xdr:to>
    <xdr:cxnSp macro="">
      <xdr:nvCxnSpPr>
        <xdr:cNvPr id="614" name="直線コネクタ 613"/>
        <xdr:cNvCxnSpPr/>
      </xdr:nvCxnSpPr>
      <xdr:spPr>
        <a:xfrm>
          <a:off x="22072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168275</xdr:rowOff>
    </xdr:from>
    <xdr:ext cx="469900" cy="256540"/>
    <xdr:sp macro="" textlink="">
      <xdr:nvSpPr>
        <xdr:cNvPr id="615" name="【消防施設】&#10;一人当たり面積平均値テキスト"/>
        <xdr:cNvSpPr txBox="1"/>
      </xdr:nvSpPr>
      <xdr:spPr>
        <a:xfrm>
          <a:off x="22199600" y="145700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145415</xdr:rowOff>
    </xdr:from>
    <xdr:to xmlns:xdr="http://schemas.openxmlformats.org/drawingml/2006/spreadsheetDrawing">
      <xdr:col>116</xdr:col>
      <xdr:colOff>114300</xdr:colOff>
      <xdr:row>86</xdr:row>
      <xdr:rowOff>75565</xdr:rowOff>
    </xdr:to>
    <xdr:sp macro="" textlink="">
      <xdr:nvSpPr>
        <xdr:cNvPr id="616" name="フローチャート: 判断 615"/>
        <xdr:cNvSpPr/>
      </xdr:nvSpPr>
      <xdr:spPr>
        <a:xfrm>
          <a:off x="22110700" y="147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153035</xdr:rowOff>
    </xdr:from>
    <xdr:to xmlns:xdr="http://schemas.openxmlformats.org/drawingml/2006/spreadsheetDrawing">
      <xdr:col>112</xdr:col>
      <xdr:colOff>38100</xdr:colOff>
      <xdr:row>86</xdr:row>
      <xdr:rowOff>83185</xdr:rowOff>
    </xdr:to>
    <xdr:sp macro="" textlink="">
      <xdr:nvSpPr>
        <xdr:cNvPr id="617" name="フローチャート: 判断 616"/>
        <xdr:cNvSpPr/>
      </xdr:nvSpPr>
      <xdr:spPr>
        <a:xfrm>
          <a:off x="212725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161925</xdr:rowOff>
    </xdr:from>
    <xdr:to xmlns:xdr="http://schemas.openxmlformats.org/drawingml/2006/spreadsheetDrawing">
      <xdr:col>107</xdr:col>
      <xdr:colOff>101600</xdr:colOff>
      <xdr:row>86</xdr:row>
      <xdr:rowOff>92075</xdr:rowOff>
    </xdr:to>
    <xdr:sp macro="" textlink="">
      <xdr:nvSpPr>
        <xdr:cNvPr id="618" name="フローチャート: 判断 617"/>
        <xdr:cNvSpPr/>
      </xdr:nvSpPr>
      <xdr:spPr>
        <a:xfrm>
          <a:off x="203835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163195</xdr:rowOff>
    </xdr:from>
    <xdr:to xmlns:xdr="http://schemas.openxmlformats.org/drawingml/2006/spreadsheetDrawing">
      <xdr:col>102</xdr:col>
      <xdr:colOff>165100</xdr:colOff>
      <xdr:row>86</xdr:row>
      <xdr:rowOff>93345</xdr:rowOff>
    </xdr:to>
    <xdr:sp macro="" textlink="">
      <xdr:nvSpPr>
        <xdr:cNvPr id="619" name="フローチャート: 判断 618"/>
        <xdr:cNvSpPr/>
      </xdr:nvSpPr>
      <xdr:spPr>
        <a:xfrm>
          <a:off x="19494500" y="1473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160655</xdr:rowOff>
    </xdr:from>
    <xdr:to xmlns:xdr="http://schemas.openxmlformats.org/drawingml/2006/spreadsheetDrawing">
      <xdr:col>98</xdr:col>
      <xdr:colOff>38100</xdr:colOff>
      <xdr:row>86</xdr:row>
      <xdr:rowOff>90805</xdr:rowOff>
    </xdr:to>
    <xdr:sp macro="" textlink="">
      <xdr:nvSpPr>
        <xdr:cNvPr id="620" name="フローチャート: 判断 619"/>
        <xdr:cNvSpPr/>
      </xdr:nvSpPr>
      <xdr:spPr>
        <a:xfrm>
          <a:off x="18605500" y="1473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21" name="テキスト ボックス 62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22" name="テキスト ボックス 62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23" name="テキスト ボックス 62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24" name="テキスト ボックス 62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25" name="テキスト ボックス 62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69215</xdr:rowOff>
    </xdr:from>
    <xdr:to xmlns:xdr="http://schemas.openxmlformats.org/drawingml/2006/spreadsheetDrawing">
      <xdr:col>116</xdr:col>
      <xdr:colOff>114300</xdr:colOff>
      <xdr:row>86</xdr:row>
      <xdr:rowOff>170815</xdr:rowOff>
    </xdr:to>
    <xdr:sp macro="" textlink="">
      <xdr:nvSpPr>
        <xdr:cNvPr id="626" name="楕円 625"/>
        <xdr:cNvSpPr/>
      </xdr:nvSpPr>
      <xdr:spPr>
        <a:xfrm>
          <a:off x="22110700" y="1481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155575</xdr:rowOff>
    </xdr:from>
    <xdr:ext cx="469900" cy="256540"/>
    <xdr:sp macro="" textlink="">
      <xdr:nvSpPr>
        <xdr:cNvPr id="627" name="【消防施設】&#10;一人当たり面積該当値テキスト"/>
        <xdr:cNvSpPr txBox="1"/>
      </xdr:nvSpPr>
      <xdr:spPr>
        <a:xfrm>
          <a:off x="22199600" y="147288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69850</xdr:rowOff>
    </xdr:from>
    <xdr:to xmlns:xdr="http://schemas.openxmlformats.org/drawingml/2006/spreadsheetDrawing">
      <xdr:col>112</xdr:col>
      <xdr:colOff>38100</xdr:colOff>
      <xdr:row>87</xdr:row>
      <xdr:rowOff>0</xdr:rowOff>
    </xdr:to>
    <xdr:sp macro="" textlink="">
      <xdr:nvSpPr>
        <xdr:cNvPr id="628" name="楕円 627"/>
        <xdr:cNvSpPr/>
      </xdr:nvSpPr>
      <xdr:spPr>
        <a:xfrm>
          <a:off x="21272500" y="14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120650</xdr:rowOff>
    </xdr:from>
    <xdr:to xmlns:xdr="http://schemas.openxmlformats.org/drawingml/2006/spreadsheetDrawing">
      <xdr:col>116</xdr:col>
      <xdr:colOff>63500</xdr:colOff>
      <xdr:row>86</xdr:row>
      <xdr:rowOff>120650</xdr:rowOff>
    </xdr:to>
    <xdr:cxnSp macro="">
      <xdr:nvCxnSpPr>
        <xdr:cNvPr id="629" name="直線コネクタ 628"/>
        <xdr:cNvCxnSpPr/>
      </xdr:nvCxnSpPr>
      <xdr:spPr>
        <a:xfrm flipV="1">
          <a:off x="21323300" y="14865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69850</xdr:rowOff>
    </xdr:from>
    <xdr:to xmlns:xdr="http://schemas.openxmlformats.org/drawingml/2006/spreadsheetDrawing">
      <xdr:col>107</xdr:col>
      <xdr:colOff>101600</xdr:colOff>
      <xdr:row>87</xdr:row>
      <xdr:rowOff>0</xdr:rowOff>
    </xdr:to>
    <xdr:sp macro="" textlink="">
      <xdr:nvSpPr>
        <xdr:cNvPr id="630" name="楕円 629"/>
        <xdr:cNvSpPr/>
      </xdr:nvSpPr>
      <xdr:spPr>
        <a:xfrm>
          <a:off x="20383500" y="14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120650</xdr:rowOff>
    </xdr:from>
    <xdr:to xmlns:xdr="http://schemas.openxmlformats.org/drawingml/2006/spreadsheetDrawing">
      <xdr:col>111</xdr:col>
      <xdr:colOff>177800</xdr:colOff>
      <xdr:row>86</xdr:row>
      <xdr:rowOff>120650</xdr:rowOff>
    </xdr:to>
    <xdr:cxnSp macro="">
      <xdr:nvCxnSpPr>
        <xdr:cNvPr id="631" name="直線コネクタ 630"/>
        <xdr:cNvCxnSpPr/>
      </xdr:nvCxnSpPr>
      <xdr:spPr>
        <a:xfrm>
          <a:off x="20434300" y="14865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76835</xdr:rowOff>
    </xdr:from>
    <xdr:to xmlns:xdr="http://schemas.openxmlformats.org/drawingml/2006/spreadsheetDrawing">
      <xdr:col>102</xdr:col>
      <xdr:colOff>165100</xdr:colOff>
      <xdr:row>87</xdr:row>
      <xdr:rowOff>6985</xdr:rowOff>
    </xdr:to>
    <xdr:sp macro="" textlink="">
      <xdr:nvSpPr>
        <xdr:cNvPr id="632" name="楕円 631"/>
        <xdr:cNvSpPr/>
      </xdr:nvSpPr>
      <xdr:spPr>
        <a:xfrm>
          <a:off x="19494500" y="148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120650</xdr:rowOff>
    </xdr:from>
    <xdr:to xmlns:xdr="http://schemas.openxmlformats.org/drawingml/2006/spreadsheetDrawing">
      <xdr:col>107</xdr:col>
      <xdr:colOff>50800</xdr:colOff>
      <xdr:row>86</xdr:row>
      <xdr:rowOff>127635</xdr:rowOff>
    </xdr:to>
    <xdr:cxnSp macro="">
      <xdr:nvCxnSpPr>
        <xdr:cNvPr id="633" name="直線コネクタ 632"/>
        <xdr:cNvCxnSpPr/>
      </xdr:nvCxnSpPr>
      <xdr:spPr>
        <a:xfrm flipV="1">
          <a:off x="19545300" y="148653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69850</xdr:rowOff>
    </xdr:from>
    <xdr:to xmlns:xdr="http://schemas.openxmlformats.org/drawingml/2006/spreadsheetDrawing">
      <xdr:col>98</xdr:col>
      <xdr:colOff>38100</xdr:colOff>
      <xdr:row>87</xdr:row>
      <xdr:rowOff>0</xdr:rowOff>
    </xdr:to>
    <xdr:sp macro="" textlink="">
      <xdr:nvSpPr>
        <xdr:cNvPr id="634" name="楕円 633"/>
        <xdr:cNvSpPr/>
      </xdr:nvSpPr>
      <xdr:spPr>
        <a:xfrm>
          <a:off x="18605500" y="14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120650</xdr:rowOff>
    </xdr:from>
    <xdr:to xmlns:xdr="http://schemas.openxmlformats.org/drawingml/2006/spreadsheetDrawing">
      <xdr:col>102</xdr:col>
      <xdr:colOff>114300</xdr:colOff>
      <xdr:row>86</xdr:row>
      <xdr:rowOff>127635</xdr:rowOff>
    </xdr:to>
    <xdr:cxnSp macro="">
      <xdr:nvCxnSpPr>
        <xdr:cNvPr id="635" name="直線コネクタ 634"/>
        <xdr:cNvCxnSpPr/>
      </xdr:nvCxnSpPr>
      <xdr:spPr>
        <a:xfrm>
          <a:off x="18656300" y="148653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99695</xdr:rowOff>
    </xdr:from>
    <xdr:ext cx="469900" cy="256540"/>
    <xdr:sp macro="" textlink="">
      <xdr:nvSpPr>
        <xdr:cNvPr id="636" name="n_1aveValue【消防施設】&#10;一人当たり面積"/>
        <xdr:cNvSpPr txBox="1"/>
      </xdr:nvSpPr>
      <xdr:spPr>
        <a:xfrm>
          <a:off x="21075650" y="145014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109220</xdr:rowOff>
    </xdr:from>
    <xdr:ext cx="467360" cy="256540"/>
    <xdr:sp macro="" textlink="">
      <xdr:nvSpPr>
        <xdr:cNvPr id="637" name="n_2aveValue【消防施設】&#10;一人当たり面積"/>
        <xdr:cNvSpPr txBox="1"/>
      </xdr:nvSpPr>
      <xdr:spPr>
        <a:xfrm>
          <a:off x="20199350" y="14511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109855</xdr:rowOff>
    </xdr:from>
    <xdr:ext cx="467360" cy="256540"/>
    <xdr:sp macro="" textlink="">
      <xdr:nvSpPr>
        <xdr:cNvPr id="638" name="n_3aveValue【消防施設】&#10;一人当たり面積"/>
        <xdr:cNvSpPr txBox="1"/>
      </xdr:nvSpPr>
      <xdr:spPr>
        <a:xfrm>
          <a:off x="19310350" y="145116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107315</xdr:rowOff>
    </xdr:from>
    <xdr:ext cx="467360" cy="259080"/>
    <xdr:sp macro="" textlink="">
      <xdr:nvSpPr>
        <xdr:cNvPr id="639" name="n_4aveValue【消防施設】&#10;一人当たり面積"/>
        <xdr:cNvSpPr txBox="1"/>
      </xdr:nvSpPr>
      <xdr:spPr>
        <a:xfrm>
          <a:off x="18421350" y="14509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162560</xdr:rowOff>
    </xdr:from>
    <xdr:ext cx="469900" cy="259080"/>
    <xdr:sp macro="" textlink="">
      <xdr:nvSpPr>
        <xdr:cNvPr id="640" name="n_1mainValue【消防施設】&#10;一人当たり面積"/>
        <xdr:cNvSpPr txBox="1"/>
      </xdr:nvSpPr>
      <xdr:spPr>
        <a:xfrm>
          <a:off x="21075650" y="14907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162560</xdr:rowOff>
    </xdr:from>
    <xdr:ext cx="467360" cy="259080"/>
    <xdr:sp macro="" textlink="">
      <xdr:nvSpPr>
        <xdr:cNvPr id="641" name="n_2mainValue【消防施設】&#10;一人当たり面積"/>
        <xdr:cNvSpPr txBox="1"/>
      </xdr:nvSpPr>
      <xdr:spPr>
        <a:xfrm>
          <a:off x="20199350" y="14907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169545</xdr:rowOff>
    </xdr:from>
    <xdr:ext cx="467360" cy="256540"/>
    <xdr:sp macro="" textlink="">
      <xdr:nvSpPr>
        <xdr:cNvPr id="642" name="n_3mainValue【消防施設】&#10;一人当たり面積"/>
        <xdr:cNvSpPr txBox="1"/>
      </xdr:nvSpPr>
      <xdr:spPr>
        <a:xfrm>
          <a:off x="19310350" y="149142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162560</xdr:rowOff>
    </xdr:from>
    <xdr:ext cx="467360" cy="259080"/>
    <xdr:sp macro="" textlink="">
      <xdr:nvSpPr>
        <xdr:cNvPr id="643" name="n_4mainValue【消防施設】&#10;一人当たり面積"/>
        <xdr:cNvSpPr txBox="1"/>
      </xdr:nvSpPr>
      <xdr:spPr>
        <a:xfrm>
          <a:off x="18421350" y="14907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652" name="テキスト ボックス 651"/>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3" name="直線コネクタ 6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654" name="テキスト ボックス 653"/>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5" name="直線コネクタ 65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656" name="テキスト ボックス 655"/>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7" name="直線コネクタ 65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8" name="テキスト ボックス 65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9" name="直線コネクタ 65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660" name="テキスト ボックス 659"/>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61" name="直線コネクタ 66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2" name="テキスト ボックス 66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63" name="直線コネクタ 66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4" name="テキスト ボックス 66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5" name="直線コネクタ 66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666" name="テキスト ボックス 665"/>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7" name="直線コネクタ 66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109</xdr:row>
      <xdr:rowOff>30480</xdr:rowOff>
    </xdr:to>
    <xdr:cxnSp macro="">
      <xdr:nvCxnSpPr>
        <xdr:cNvPr id="669" name="直線コネクタ 668"/>
        <xdr:cNvCxnSpPr/>
      </xdr:nvCxnSpPr>
      <xdr:spPr>
        <a:xfrm flipV="1">
          <a:off x="16318865" y="1709039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34290</xdr:rowOff>
    </xdr:from>
    <xdr:ext cx="405130" cy="259080"/>
    <xdr:sp macro="" textlink="">
      <xdr:nvSpPr>
        <xdr:cNvPr id="670" name="【庁舎】&#10;有形固定資産減価償却率最小値テキスト"/>
        <xdr:cNvSpPr txBox="1"/>
      </xdr:nvSpPr>
      <xdr:spPr>
        <a:xfrm>
          <a:off x="16357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30480</xdr:rowOff>
    </xdr:from>
    <xdr:to xmlns:xdr="http://schemas.openxmlformats.org/drawingml/2006/spreadsheetDrawing">
      <xdr:col>86</xdr:col>
      <xdr:colOff>25400</xdr:colOff>
      <xdr:row>109</xdr:row>
      <xdr:rowOff>30480</xdr:rowOff>
    </xdr:to>
    <xdr:cxnSp macro="">
      <xdr:nvCxnSpPr>
        <xdr:cNvPr id="671" name="直線コネクタ 670"/>
        <xdr:cNvCxnSpPr/>
      </xdr:nvCxnSpPr>
      <xdr:spPr>
        <a:xfrm>
          <a:off x="16230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340360" cy="256540"/>
    <xdr:sp macro="" textlink="">
      <xdr:nvSpPr>
        <xdr:cNvPr id="672" name="【庁舎】&#10;有形固定資産減価償却率最大値テキスト"/>
        <xdr:cNvSpPr txBox="1"/>
      </xdr:nvSpPr>
      <xdr:spPr>
        <a:xfrm>
          <a:off x="16357600" y="1686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73" name="直線コネクタ 672"/>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93980</xdr:rowOff>
    </xdr:from>
    <xdr:ext cx="405130" cy="259080"/>
    <xdr:sp macro="" textlink="">
      <xdr:nvSpPr>
        <xdr:cNvPr id="674" name="【庁舎】&#10;有形固定資産減価償却率平均値テキスト"/>
        <xdr:cNvSpPr txBox="1"/>
      </xdr:nvSpPr>
      <xdr:spPr>
        <a:xfrm>
          <a:off x="16357600" y="17753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71120</xdr:rowOff>
    </xdr:from>
    <xdr:to xmlns:xdr="http://schemas.openxmlformats.org/drawingml/2006/spreadsheetDrawing">
      <xdr:col>85</xdr:col>
      <xdr:colOff>177800</xdr:colOff>
      <xdr:row>105</xdr:row>
      <xdr:rowOff>1270</xdr:rowOff>
    </xdr:to>
    <xdr:sp macro="" textlink="">
      <xdr:nvSpPr>
        <xdr:cNvPr id="675" name="フローチャート: 判断 674"/>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73025</xdr:rowOff>
    </xdr:from>
    <xdr:to xmlns:xdr="http://schemas.openxmlformats.org/drawingml/2006/spreadsheetDrawing">
      <xdr:col>81</xdr:col>
      <xdr:colOff>101600</xdr:colOff>
      <xdr:row>105</xdr:row>
      <xdr:rowOff>3175</xdr:rowOff>
    </xdr:to>
    <xdr:sp macro="" textlink="">
      <xdr:nvSpPr>
        <xdr:cNvPr id="676" name="フローチャート: 判断 675"/>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46355</xdr:rowOff>
    </xdr:from>
    <xdr:to xmlns:xdr="http://schemas.openxmlformats.org/drawingml/2006/spreadsheetDrawing">
      <xdr:col>76</xdr:col>
      <xdr:colOff>165100</xdr:colOff>
      <xdr:row>104</xdr:row>
      <xdr:rowOff>147955</xdr:rowOff>
    </xdr:to>
    <xdr:sp macro="" textlink="">
      <xdr:nvSpPr>
        <xdr:cNvPr id="677" name="フローチャート: 判断 676"/>
        <xdr:cNvSpPr/>
      </xdr:nvSpPr>
      <xdr:spPr>
        <a:xfrm>
          <a:off x="14541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27305</xdr:rowOff>
    </xdr:from>
    <xdr:to xmlns:xdr="http://schemas.openxmlformats.org/drawingml/2006/spreadsheetDrawing">
      <xdr:col>72</xdr:col>
      <xdr:colOff>38100</xdr:colOff>
      <xdr:row>105</xdr:row>
      <xdr:rowOff>128905</xdr:rowOff>
    </xdr:to>
    <xdr:sp macro="" textlink="">
      <xdr:nvSpPr>
        <xdr:cNvPr id="678" name="フローチャート: 判断 677"/>
        <xdr:cNvSpPr/>
      </xdr:nvSpPr>
      <xdr:spPr>
        <a:xfrm>
          <a:off x="13652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6350</xdr:rowOff>
    </xdr:from>
    <xdr:to xmlns:xdr="http://schemas.openxmlformats.org/drawingml/2006/spreadsheetDrawing">
      <xdr:col>67</xdr:col>
      <xdr:colOff>101600</xdr:colOff>
      <xdr:row>105</xdr:row>
      <xdr:rowOff>107315</xdr:rowOff>
    </xdr:to>
    <xdr:sp macro="" textlink="">
      <xdr:nvSpPr>
        <xdr:cNvPr id="679" name="フローチャート: 判断 678"/>
        <xdr:cNvSpPr/>
      </xdr:nvSpPr>
      <xdr:spPr>
        <a:xfrm>
          <a:off x="12763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80" name="テキスト ボックス 67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1" name="テキスト ボックス 68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2" name="テキスト ボックス 68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3" name="テキスト ボックス 68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4" name="テキスト ボックス 68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160655</xdr:rowOff>
    </xdr:from>
    <xdr:to xmlns:xdr="http://schemas.openxmlformats.org/drawingml/2006/spreadsheetDrawing">
      <xdr:col>85</xdr:col>
      <xdr:colOff>177800</xdr:colOff>
      <xdr:row>105</xdr:row>
      <xdr:rowOff>90805</xdr:rowOff>
    </xdr:to>
    <xdr:sp macro="" textlink="">
      <xdr:nvSpPr>
        <xdr:cNvPr id="685" name="楕円 684"/>
        <xdr:cNvSpPr/>
      </xdr:nvSpPr>
      <xdr:spPr>
        <a:xfrm>
          <a:off x="162687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139065</xdr:rowOff>
    </xdr:from>
    <xdr:ext cx="405130" cy="259080"/>
    <xdr:sp macro="" textlink="">
      <xdr:nvSpPr>
        <xdr:cNvPr id="686" name="【庁舎】&#10;有形固定資産減価償却率該当値テキスト"/>
        <xdr:cNvSpPr txBox="1"/>
      </xdr:nvSpPr>
      <xdr:spPr>
        <a:xfrm>
          <a:off x="16357600" y="1796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160655</xdr:rowOff>
    </xdr:from>
    <xdr:to xmlns:xdr="http://schemas.openxmlformats.org/drawingml/2006/spreadsheetDrawing">
      <xdr:col>81</xdr:col>
      <xdr:colOff>101600</xdr:colOff>
      <xdr:row>105</xdr:row>
      <xdr:rowOff>90805</xdr:rowOff>
    </xdr:to>
    <xdr:sp macro="" textlink="">
      <xdr:nvSpPr>
        <xdr:cNvPr id="687" name="楕円 686"/>
        <xdr:cNvSpPr/>
      </xdr:nvSpPr>
      <xdr:spPr>
        <a:xfrm>
          <a:off x="15430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40640</xdr:rowOff>
    </xdr:from>
    <xdr:to xmlns:xdr="http://schemas.openxmlformats.org/drawingml/2006/spreadsheetDrawing">
      <xdr:col>85</xdr:col>
      <xdr:colOff>127000</xdr:colOff>
      <xdr:row>105</xdr:row>
      <xdr:rowOff>40640</xdr:rowOff>
    </xdr:to>
    <xdr:cxnSp macro="">
      <xdr:nvCxnSpPr>
        <xdr:cNvPr id="688" name="直線コネクタ 687"/>
        <xdr:cNvCxnSpPr/>
      </xdr:nvCxnSpPr>
      <xdr:spPr>
        <a:xfrm>
          <a:off x="15481300" y="18042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136525</xdr:rowOff>
    </xdr:from>
    <xdr:to xmlns:xdr="http://schemas.openxmlformats.org/drawingml/2006/spreadsheetDrawing">
      <xdr:col>76</xdr:col>
      <xdr:colOff>165100</xdr:colOff>
      <xdr:row>105</xdr:row>
      <xdr:rowOff>66675</xdr:rowOff>
    </xdr:to>
    <xdr:sp macro="" textlink="">
      <xdr:nvSpPr>
        <xdr:cNvPr id="689" name="楕円 688"/>
        <xdr:cNvSpPr/>
      </xdr:nvSpPr>
      <xdr:spPr>
        <a:xfrm>
          <a:off x="14541500" y="179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15875</xdr:rowOff>
    </xdr:from>
    <xdr:to xmlns:xdr="http://schemas.openxmlformats.org/drawingml/2006/spreadsheetDrawing">
      <xdr:col>81</xdr:col>
      <xdr:colOff>50800</xdr:colOff>
      <xdr:row>105</xdr:row>
      <xdr:rowOff>40640</xdr:rowOff>
    </xdr:to>
    <xdr:cxnSp macro="">
      <xdr:nvCxnSpPr>
        <xdr:cNvPr id="690" name="直線コネクタ 689"/>
        <xdr:cNvCxnSpPr/>
      </xdr:nvCxnSpPr>
      <xdr:spPr>
        <a:xfrm>
          <a:off x="14592300" y="180181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100330</xdr:rowOff>
    </xdr:from>
    <xdr:to xmlns:xdr="http://schemas.openxmlformats.org/drawingml/2006/spreadsheetDrawing">
      <xdr:col>72</xdr:col>
      <xdr:colOff>38100</xdr:colOff>
      <xdr:row>105</xdr:row>
      <xdr:rowOff>30480</xdr:rowOff>
    </xdr:to>
    <xdr:sp macro="" textlink="">
      <xdr:nvSpPr>
        <xdr:cNvPr id="691" name="楕円 690"/>
        <xdr:cNvSpPr/>
      </xdr:nvSpPr>
      <xdr:spPr>
        <a:xfrm>
          <a:off x="13652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151130</xdr:rowOff>
    </xdr:from>
    <xdr:to xmlns:xdr="http://schemas.openxmlformats.org/drawingml/2006/spreadsheetDrawing">
      <xdr:col>76</xdr:col>
      <xdr:colOff>114300</xdr:colOff>
      <xdr:row>105</xdr:row>
      <xdr:rowOff>15875</xdr:rowOff>
    </xdr:to>
    <xdr:cxnSp macro="">
      <xdr:nvCxnSpPr>
        <xdr:cNvPr id="692" name="直線コネクタ 691"/>
        <xdr:cNvCxnSpPr/>
      </xdr:nvCxnSpPr>
      <xdr:spPr>
        <a:xfrm>
          <a:off x="13703300" y="179819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63500</xdr:rowOff>
    </xdr:from>
    <xdr:to xmlns:xdr="http://schemas.openxmlformats.org/drawingml/2006/spreadsheetDrawing">
      <xdr:col>67</xdr:col>
      <xdr:colOff>101600</xdr:colOff>
      <xdr:row>104</xdr:row>
      <xdr:rowOff>164465</xdr:rowOff>
    </xdr:to>
    <xdr:sp macro="" textlink="">
      <xdr:nvSpPr>
        <xdr:cNvPr id="693" name="楕円 692"/>
        <xdr:cNvSpPr/>
      </xdr:nvSpPr>
      <xdr:spPr>
        <a:xfrm>
          <a:off x="12763500" y="1789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113665</xdr:rowOff>
    </xdr:from>
    <xdr:to xmlns:xdr="http://schemas.openxmlformats.org/drawingml/2006/spreadsheetDrawing">
      <xdr:col>71</xdr:col>
      <xdr:colOff>177800</xdr:colOff>
      <xdr:row>104</xdr:row>
      <xdr:rowOff>151130</xdr:rowOff>
    </xdr:to>
    <xdr:cxnSp macro="">
      <xdr:nvCxnSpPr>
        <xdr:cNvPr id="694" name="直線コネクタ 693"/>
        <xdr:cNvCxnSpPr/>
      </xdr:nvCxnSpPr>
      <xdr:spPr>
        <a:xfrm>
          <a:off x="12814300" y="1794446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19685</xdr:rowOff>
    </xdr:from>
    <xdr:ext cx="405130" cy="256540"/>
    <xdr:sp macro="" textlink="">
      <xdr:nvSpPr>
        <xdr:cNvPr id="695" name="n_1aveValue【庁舎】&#10;有形固定資産減価償却率"/>
        <xdr:cNvSpPr txBox="1"/>
      </xdr:nvSpPr>
      <xdr:spPr>
        <a:xfrm>
          <a:off x="15266035" y="176790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164465</xdr:rowOff>
    </xdr:from>
    <xdr:ext cx="402590" cy="259080"/>
    <xdr:sp macro="" textlink="">
      <xdr:nvSpPr>
        <xdr:cNvPr id="696" name="n_2aveValue【庁舎】&#10;有形固定資産減価償却率"/>
        <xdr:cNvSpPr txBox="1"/>
      </xdr:nvSpPr>
      <xdr:spPr>
        <a:xfrm>
          <a:off x="14389735" y="17652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120650</xdr:rowOff>
    </xdr:from>
    <xdr:ext cx="402590" cy="256540"/>
    <xdr:sp macro="" textlink="">
      <xdr:nvSpPr>
        <xdr:cNvPr id="697" name="n_3aveValue【庁舎】&#10;有形固定資産減価償却率"/>
        <xdr:cNvSpPr txBox="1"/>
      </xdr:nvSpPr>
      <xdr:spPr>
        <a:xfrm>
          <a:off x="13500735" y="18122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98425</xdr:rowOff>
    </xdr:from>
    <xdr:ext cx="402590" cy="256540"/>
    <xdr:sp macro="" textlink="">
      <xdr:nvSpPr>
        <xdr:cNvPr id="698" name="n_4aveValue【庁舎】&#10;有形固定資産減価償却率"/>
        <xdr:cNvSpPr txBox="1"/>
      </xdr:nvSpPr>
      <xdr:spPr>
        <a:xfrm>
          <a:off x="12611735" y="18100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81915</xdr:rowOff>
    </xdr:from>
    <xdr:ext cx="405130" cy="259080"/>
    <xdr:sp macro="" textlink="">
      <xdr:nvSpPr>
        <xdr:cNvPr id="699" name="n_1mainValue【庁舎】&#10;有形固定資産減価償却率"/>
        <xdr:cNvSpPr txBox="1"/>
      </xdr:nvSpPr>
      <xdr:spPr>
        <a:xfrm>
          <a:off x="15266035" y="18084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57785</xdr:rowOff>
    </xdr:from>
    <xdr:ext cx="402590" cy="259080"/>
    <xdr:sp macro="" textlink="">
      <xdr:nvSpPr>
        <xdr:cNvPr id="700" name="n_2mainValue【庁舎】&#10;有形固定資産減価償却率"/>
        <xdr:cNvSpPr txBox="1"/>
      </xdr:nvSpPr>
      <xdr:spPr>
        <a:xfrm>
          <a:off x="14389735" y="180600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46990</xdr:rowOff>
    </xdr:from>
    <xdr:ext cx="402590" cy="259080"/>
    <xdr:sp macro="" textlink="">
      <xdr:nvSpPr>
        <xdr:cNvPr id="701" name="n_3mainValue【庁舎】&#10;有形固定資産減価償却率"/>
        <xdr:cNvSpPr txBox="1"/>
      </xdr:nvSpPr>
      <xdr:spPr>
        <a:xfrm>
          <a:off x="13500735" y="177063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9525</xdr:rowOff>
    </xdr:from>
    <xdr:ext cx="402590" cy="256540"/>
    <xdr:sp macro="" textlink="">
      <xdr:nvSpPr>
        <xdr:cNvPr id="702" name="n_4mainValue【庁舎】&#10;有形固定資産減価償却率"/>
        <xdr:cNvSpPr txBox="1"/>
      </xdr:nvSpPr>
      <xdr:spPr>
        <a:xfrm>
          <a:off x="12611735" y="176688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711" name="テキスト ボックス 710"/>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2" name="直線コネクタ 71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13" name="直線コネクタ 71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714" name="テキスト ボックス 713"/>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5" name="直線コネクタ 71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716" name="テキスト ボックス 715"/>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7" name="直線コネクタ 71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718" name="テキスト ボックス 717"/>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9" name="直線コネクタ 71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720" name="テキスト ボックス 719"/>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21" name="直線コネクタ 72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722" name="テキスト ボックス 721"/>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3" name="直線コネクタ 7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724" name="テキスト ボックス 72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13335</xdr:rowOff>
    </xdr:from>
    <xdr:to xmlns:xdr="http://schemas.openxmlformats.org/drawingml/2006/spreadsheetDrawing">
      <xdr:col>116</xdr:col>
      <xdr:colOff>62865</xdr:colOff>
      <xdr:row>108</xdr:row>
      <xdr:rowOff>106680</xdr:rowOff>
    </xdr:to>
    <xdr:cxnSp macro="">
      <xdr:nvCxnSpPr>
        <xdr:cNvPr id="726" name="直線コネクタ 725"/>
        <xdr:cNvCxnSpPr/>
      </xdr:nvCxnSpPr>
      <xdr:spPr>
        <a:xfrm flipV="1">
          <a:off x="22160865" y="173297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110490</xdr:rowOff>
    </xdr:from>
    <xdr:ext cx="469900" cy="256540"/>
    <xdr:sp macro="" textlink="">
      <xdr:nvSpPr>
        <xdr:cNvPr id="727" name="【庁舎】&#10;一人当たり面積最小値テキスト"/>
        <xdr:cNvSpPr txBox="1"/>
      </xdr:nvSpPr>
      <xdr:spPr>
        <a:xfrm>
          <a:off x="22199600" y="18627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106680</xdr:rowOff>
    </xdr:from>
    <xdr:to xmlns:xdr="http://schemas.openxmlformats.org/drawingml/2006/spreadsheetDrawing">
      <xdr:col>116</xdr:col>
      <xdr:colOff>152400</xdr:colOff>
      <xdr:row>108</xdr:row>
      <xdr:rowOff>106680</xdr:rowOff>
    </xdr:to>
    <xdr:cxnSp macro="">
      <xdr:nvCxnSpPr>
        <xdr:cNvPr id="728" name="直線コネクタ 727"/>
        <xdr:cNvCxnSpPr/>
      </xdr:nvCxnSpPr>
      <xdr:spPr>
        <a:xfrm>
          <a:off x="22072600" y="1862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132080</xdr:rowOff>
    </xdr:from>
    <xdr:ext cx="469900" cy="256540"/>
    <xdr:sp macro="" textlink="">
      <xdr:nvSpPr>
        <xdr:cNvPr id="729" name="【庁舎】&#10;一人当たり面積最大値テキスト"/>
        <xdr:cNvSpPr txBox="1"/>
      </xdr:nvSpPr>
      <xdr:spPr>
        <a:xfrm>
          <a:off x="22199600" y="171056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13335</xdr:rowOff>
    </xdr:from>
    <xdr:to xmlns:xdr="http://schemas.openxmlformats.org/drawingml/2006/spreadsheetDrawing">
      <xdr:col>116</xdr:col>
      <xdr:colOff>152400</xdr:colOff>
      <xdr:row>101</xdr:row>
      <xdr:rowOff>13335</xdr:rowOff>
    </xdr:to>
    <xdr:cxnSp macro="">
      <xdr:nvCxnSpPr>
        <xdr:cNvPr id="730" name="直線コネクタ 729"/>
        <xdr:cNvCxnSpPr/>
      </xdr:nvCxnSpPr>
      <xdr:spPr>
        <a:xfrm>
          <a:off x="22072600" y="1732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59690</xdr:rowOff>
    </xdr:from>
    <xdr:ext cx="469900" cy="259080"/>
    <xdr:sp macro="" textlink="">
      <xdr:nvSpPr>
        <xdr:cNvPr id="731" name="【庁舎】&#10;一人当たり面積平均値テキスト"/>
        <xdr:cNvSpPr txBox="1"/>
      </xdr:nvSpPr>
      <xdr:spPr>
        <a:xfrm>
          <a:off x="22199600" y="17890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36830</xdr:rowOff>
    </xdr:from>
    <xdr:to xmlns:xdr="http://schemas.openxmlformats.org/drawingml/2006/spreadsheetDrawing">
      <xdr:col>116</xdr:col>
      <xdr:colOff>114300</xdr:colOff>
      <xdr:row>105</xdr:row>
      <xdr:rowOff>138430</xdr:rowOff>
    </xdr:to>
    <xdr:sp macro="" textlink="">
      <xdr:nvSpPr>
        <xdr:cNvPr id="732" name="フローチャート: 判断 731"/>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44450</xdr:rowOff>
    </xdr:from>
    <xdr:to xmlns:xdr="http://schemas.openxmlformats.org/drawingml/2006/spreadsheetDrawing">
      <xdr:col>112</xdr:col>
      <xdr:colOff>38100</xdr:colOff>
      <xdr:row>105</xdr:row>
      <xdr:rowOff>146050</xdr:rowOff>
    </xdr:to>
    <xdr:sp macro="" textlink="">
      <xdr:nvSpPr>
        <xdr:cNvPr id="733" name="フローチャート: 判断 732"/>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109220</xdr:rowOff>
    </xdr:from>
    <xdr:to xmlns:xdr="http://schemas.openxmlformats.org/drawingml/2006/spreadsheetDrawing">
      <xdr:col>107</xdr:col>
      <xdr:colOff>101600</xdr:colOff>
      <xdr:row>106</xdr:row>
      <xdr:rowOff>39370</xdr:rowOff>
    </xdr:to>
    <xdr:sp macro="" textlink="">
      <xdr:nvSpPr>
        <xdr:cNvPr id="734" name="フローチャート: 判断 733"/>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145415</xdr:rowOff>
    </xdr:from>
    <xdr:to xmlns:xdr="http://schemas.openxmlformats.org/drawingml/2006/spreadsheetDrawing">
      <xdr:col>102</xdr:col>
      <xdr:colOff>165100</xdr:colOff>
      <xdr:row>106</xdr:row>
      <xdr:rowOff>75565</xdr:rowOff>
    </xdr:to>
    <xdr:sp macro="" textlink="">
      <xdr:nvSpPr>
        <xdr:cNvPr id="735" name="フローチャート: 判断 734"/>
        <xdr:cNvSpPr/>
      </xdr:nvSpPr>
      <xdr:spPr>
        <a:xfrm>
          <a:off x="19494500" y="181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151130</xdr:rowOff>
    </xdr:from>
    <xdr:to xmlns:xdr="http://schemas.openxmlformats.org/drawingml/2006/spreadsheetDrawing">
      <xdr:col>98</xdr:col>
      <xdr:colOff>38100</xdr:colOff>
      <xdr:row>106</xdr:row>
      <xdr:rowOff>81280</xdr:rowOff>
    </xdr:to>
    <xdr:sp macro="" textlink="">
      <xdr:nvSpPr>
        <xdr:cNvPr id="736" name="フローチャート: 判断 735"/>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7" name="テキスト ボックス 7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8" name="テキスト ボックス 7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9" name="テキスト ボックス 7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0" name="テキスト ボックス 7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1" name="テキスト ボックス 7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2540</xdr:rowOff>
    </xdr:from>
    <xdr:to xmlns:xdr="http://schemas.openxmlformats.org/drawingml/2006/spreadsheetDrawing">
      <xdr:col>116</xdr:col>
      <xdr:colOff>114300</xdr:colOff>
      <xdr:row>107</xdr:row>
      <xdr:rowOff>104140</xdr:rowOff>
    </xdr:to>
    <xdr:sp macro="" textlink="">
      <xdr:nvSpPr>
        <xdr:cNvPr id="742" name="楕円 741"/>
        <xdr:cNvSpPr/>
      </xdr:nvSpPr>
      <xdr:spPr>
        <a:xfrm>
          <a:off x="221107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152400</xdr:rowOff>
    </xdr:from>
    <xdr:ext cx="469900" cy="259080"/>
    <xdr:sp macro="" textlink="">
      <xdr:nvSpPr>
        <xdr:cNvPr id="743" name="【庁舎】&#10;一人当たり面積該当値テキスト"/>
        <xdr:cNvSpPr txBox="1"/>
      </xdr:nvSpPr>
      <xdr:spPr>
        <a:xfrm>
          <a:off x="22199600" y="183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4445</xdr:rowOff>
    </xdr:from>
    <xdr:to xmlns:xdr="http://schemas.openxmlformats.org/drawingml/2006/spreadsheetDrawing">
      <xdr:col>112</xdr:col>
      <xdr:colOff>38100</xdr:colOff>
      <xdr:row>107</xdr:row>
      <xdr:rowOff>106045</xdr:rowOff>
    </xdr:to>
    <xdr:sp macro="" textlink="">
      <xdr:nvSpPr>
        <xdr:cNvPr id="744" name="楕円 743"/>
        <xdr:cNvSpPr/>
      </xdr:nvSpPr>
      <xdr:spPr>
        <a:xfrm>
          <a:off x="21272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53340</xdr:rowOff>
    </xdr:from>
    <xdr:to xmlns:xdr="http://schemas.openxmlformats.org/drawingml/2006/spreadsheetDrawing">
      <xdr:col>116</xdr:col>
      <xdr:colOff>63500</xdr:colOff>
      <xdr:row>107</xdr:row>
      <xdr:rowOff>55245</xdr:rowOff>
    </xdr:to>
    <xdr:cxnSp macro="">
      <xdr:nvCxnSpPr>
        <xdr:cNvPr id="745" name="直線コネクタ 744"/>
        <xdr:cNvCxnSpPr/>
      </xdr:nvCxnSpPr>
      <xdr:spPr>
        <a:xfrm flipV="1">
          <a:off x="21323300" y="183984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4445</xdr:rowOff>
    </xdr:from>
    <xdr:to xmlns:xdr="http://schemas.openxmlformats.org/drawingml/2006/spreadsheetDrawing">
      <xdr:col>107</xdr:col>
      <xdr:colOff>101600</xdr:colOff>
      <xdr:row>107</xdr:row>
      <xdr:rowOff>106045</xdr:rowOff>
    </xdr:to>
    <xdr:sp macro="" textlink="">
      <xdr:nvSpPr>
        <xdr:cNvPr id="746" name="楕円 745"/>
        <xdr:cNvSpPr/>
      </xdr:nvSpPr>
      <xdr:spPr>
        <a:xfrm>
          <a:off x="20383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55245</xdr:rowOff>
    </xdr:from>
    <xdr:to xmlns:xdr="http://schemas.openxmlformats.org/drawingml/2006/spreadsheetDrawing">
      <xdr:col>111</xdr:col>
      <xdr:colOff>177800</xdr:colOff>
      <xdr:row>107</xdr:row>
      <xdr:rowOff>55245</xdr:rowOff>
    </xdr:to>
    <xdr:cxnSp macro="">
      <xdr:nvCxnSpPr>
        <xdr:cNvPr id="747" name="直線コネクタ 746"/>
        <xdr:cNvCxnSpPr/>
      </xdr:nvCxnSpPr>
      <xdr:spPr>
        <a:xfrm>
          <a:off x="20434300" y="18400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4445</xdr:rowOff>
    </xdr:from>
    <xdr:to xmlns:xdr="http://schemas.openxmlformats.org/drawingml/2006/spreadsheetDrawing">
      <xdr:col>102</xdr:col>
      <xdr:colOff>165100</xdr:colOff>
      <xdr:row>107</xdr:row>
      <xdr:rowOff>106045</xdr:rowOff>
    </xdr:to>
    <xdr:sp macro="" textlink="">
      <xdr:nvSpPr>
        <xdr:cNvPr id="748" name="楕円 747"/>
        <xdr:cNvSpPr/>
      </xdr:nvSpPr>
      <xdr:spPr>
        <a:xfrm>
          <a:off x="19494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55245</xdr:rowOff>
    </xdr:from>
    <xdr:to xmlns:xdr="http://schemas.openxmlformats.org/drawingml/2006/spreadsheetDrawing">
      <xdr:col>107</xdr:col>
      <xdr:colOff>50800</xdr:colOff>
      <xdr:row>107</xdr:row>
      <xdr:rowOff>55245</xdr:rowOff>
    </xdr:to>
    <xdr:cxnSp macro="">
      <xdr:nvCxnSpPr>
        <xdr:cNvPr id="749" name="直線コネクタ 748"/>
        <xdr:cNvCxnSpPr/>
      </xdr:nvCxnSpPr>
      <xdr:spPr>
        <a:xfrm>
          <a:off x="19545300" y="18400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4445</xdr:rowOff>
    </xdr:from>
    <xdr:to xmlns:xdr="http://schemas.openxmlformats.org/drawingml/2006/spreadsheetDrawing">
      <xdr:col>98</xdr:col>
      <xdr:colOff>38100</xdr:colOff>
      <xdr:row>107</xdr:row>
      <xdr:rowOff>106045</xdr:rowOff>
    </xdr:to>
    <xdr:sp macro="" textlink="">
      <xdr:nvSpPr>
        <xdr:cNvPr id="750" name="楕円 749"/>
        <xdr:cNvSpPr/>
      </xdr:nvSpPr>
      <xdr:spPr>
        <a:xfrm>
          <a:off x="18605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55245</xdr:rowOff>
    </xdr:from>
    <xdr:to xmlns:xdr="http://schemas.openxmlformats.org/drawingml/2006/spreadsheetDrawing">
      <xdr:col>102</xdr:col>
      <xdr:colOff>114300</xdr:colOff>
      <xdr:row>107</xdr:row>
      <xdr:rowOff>55245</xdr:rowOff>
    </xdr:to>
    <xdr:cxnSp macro="">
      <xdr:nvCxnSpPr>
        <xdr:cNvPr id="751" name="直線コネクタ 750"/>
        <xdr:cNvCxnSpPr/>
      </xdr:nvCxnSpPr>
      <xdr:spPr>
        <a:xfrm>
          <a:off x="18656300" y="18400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162560</xdr:rowOff>
    </xdr:from>
    <xdr:ext cx="469900" cy="259080"/>
    <xdr:sp macro="" textlink="">
      <xdr:nvSpPr>
        <xdr:cNvPr id="752" name="n_1aveValue【庁舎】&#10;一人当たり面積"/>
        <xdr:cNvSpPr txBox="1"/>
      </xdr:nvSpPr>
      <xdr:spPr>
        <a:xfrm>
          <a:off x="21075650" y="1782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55880</xdr:rowOff>
    </xdr:from>
    <xdr:ext cx="467360" cy="259080"/>
    <xdr:sp macro="" textlink="">
      <xdr:nvSpPr>
        <xdr:cNvPr id="753" name="n_2aveValue【庁舎】&#10;一人当たり面積"/>
        <xdr:cNvSpPr txBox="1"/>
      </xdr:nvSpPr>
      <xdr:spPr>
        <a:xfrm>
          <a:off x="20199350" y="178866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92075</xdr:rowOff>
    </xdr:from>
    <xdr:ext cx="467360" cy="259080"/>
    <xdr:sp macro="" textlink="">
      <xdr:nvSpPr>
        <xdr:cNvPr id="754" name="n_3aveValue【庁舎】&#10;一人当たり面積"/>
        <xdr:cNvSpPr txBox="1"/>
      </xdr:nvSpPr>
      <xdr:spPr>
        <a:xfrm>
          <a:off x="19310350" y="17922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97790</xdr:rowOff>
    </xdr:from>
    <xdr:ext cx="467360" cy="256540"/>
    <xdr:sp macro="" textlink="">
      <xdr:nvSpPr>
        <xdr:cNvPr id="755" name="n_4aveValue【庁舎】&#10;一人当たり面積"/>
        <xdr:cNvSpPr txBox="1"/>
      </xdr:nvSpPr>
      <xdr:spPr>
        <a:xfrm>
          <a:off x="18421350" y="17928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97790</xdr:rowOff>
    </xdr:from>
    <xdr:ext cx="469900" cy="256540"/>
    <xdr:sp macro="" textlink="">
      <xdr:nvSpPr>
        <xdr:cNvPr id="756" name="n_1mainValue【庁舎】&#10;一人当たり面積"/>
        <xdr:cNvSpPr txBox="1"/>
      </xdr:nvSpPr>
      <xdr:spPr>
        <a:xfrm>
          <a:off x="21075650" y="184429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97790</xdr:rowOff>
    </xdr:from>
    <xdr:ext cx="467360" cy="256540"/>
    <xdr:sp macro="" textlink="">
      <xdr:nvSpPr>
        <xdr:cNvPr id="757" name="n_2mainValue【庁舎】&#10;一人当たり面積"/>
        <xdr:cNvSpPr txBox="1"/>
      </xdr:nvSpPr>
      <xdr:spPr>
        <a:xfrm>
          <a:off x="20199350" y="184429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97790</xdr:rowOff>
    </xdr:from>
    <xdr:ext cx="467360" cy="256540"/>
    <xdr:sp macro="" textlink="">
      <xdr:nvSpPr>
        <xdr:cNvPr id="758" name="n_3mainValue【庁舎】&#10;一人当たり面積"/>
        <xdr:cNvSpPr txBox="1"/>
      </xdr:nvSpPr>
      <xdr:spPr>
        <a:xfrm>
          <a:off x="19310350" y="184429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97790</xdr:rowOff>
    </xdr:from>
    <xdr:ext cx="467360" cy="256540"/>
    <xdr:sp macro="" textlink="">
      <xdr:nvSpPr>
        <xdr:cNvPr id="759" name="n_4mainValue【庁舎】&#10;一人当たり面積"/>
        <xdr:cNvSpPr txBox="1"/>
      </xdr:nvSpPr>
      <xdr:spPr>
        <a:xfrm>
          <a:off x="18421350" y="184429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して有形固定資産減価償却率が高くなっている施設は、図書館、体育館・プール、福祉施設及び庁舎である。図書館、体育館・プール及び福祉施設については特に老朽化が進む状況があることから早急な対応が必要となる。今後個別施設計画等を作成していく</a:t>
          </a:r>
          <a:r>
            <a:rPr lang="ja-JP" altLang="en-US"/>
            <a:t>中で集約複合化・大規模修繕等の方法を検討し、老朽化対策に取り組んでいく。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718185" y="419100"/>
          <a:ext cx="12583795"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107315</xdr:rowOff>
    </xdr:to>
    <xdr:sp macro="" textlink="">
      <xdr:nvSpPr>
        <xdr:cNvPr id="3" name="正方形/長方形 2"/>
        <xdr:cNvSpPr/>
      </xdr:nvSpPr>
      <xdr:spPr>
        <a:xfrm>
          <a:off x="20010120" y="406400"/>
          <a:ext cx="3894455"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88265</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035520" y="431165"/>
          <a:ext cx="3850005"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56515</xdr:rowOff>
    </xdr:to>
    <xdr:sp macro="" textlink="">
      <xdr:nvSpPr>
        <xdr:cNvPr id="5" name="正方形/長方形 4"/>
        <xdr:cNvSpPr/>
      </xdr:nvSpPr>
      <xdr:spPr>
        <a:xfrm>
          <a:off x="20060920" y="457200"/>
          <a:ext cx="3794760" cy="4565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107315</xdr:rowOff>
    </xdr:to>
    <xdr:sp macro="" textlink="">
      <xdr:nvSpPr>
        <xdr:cNvPr id="6" name="正方形/長方形 5"/>
        <xdr:cNvSpPr/>
      </xdr:nvSpPr>
      <xdr:spPr>
        <a:xfrm>
          <a:off x="17240885" y="406400"/>
          <a:ext cx="263779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88265</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266285" y="431165"/>
          <a:ext cx="259334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56515</xdr:rowOff>
    </xdr:to>
    <xdr:sp macro="" textlink="">
      <xdr:nvSpPr>
        <xdr:cNvPr id="8" name="正方形/長方形 7"/>
        <xdr:cNvSpPr/>
      </xdr:nvSpPr>
      <xdr:spPr>
        <a:xfrm>
          <a:off x="17291685" y="457200"/>
          <a:ext cx="2536190" cy="4565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52705</xdr:rowOff>
    </xdr:to>
    <xdr:sp macro="" textlink="">
      <xdr:nvSpPr>
        <xdr:cNvPr id="9" name="正方形/長方形 8"/>
        <xdr:cNvSpPr/>
      </xdr:nvSpPr>
      <xdr:spPr>
        <a:xfrm>
          <a:off x="819785" y="1206500"/>
          <a:ext cx="9562465"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39370</xdr:rowOff>
    </xdr:to>
    <xdr:sp macro="" textlink="">
      <xdr:nvSpPr>
        <xdr:cNvPr id="10" name="正方形/長方形 9"/>
        <xdr:cNvSpPr/>
      </xdr:nvSpPr>
      <xdr:spPr>
        <a:xfrm>
          <a:off x="944880" y="1237615"/>
          <a:ext cx="1383665" cy="17164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37465</xdr:rowOff>
    </xdr:from>
    <xdr:to xmlns:xdr="http://schemas.openxmlformats.org/drawingml/2006/spreadsheetDrawing">
      <xdr:col>16</xdr:col>
      <xdr:colOff>203200</xdr:colOff>
      <xdr:row>17</xdr:row>
      <xdr:rowOff>39370</xdr:rowOff>
    </xdr:to>
    <xdr:sp macro="" textlink="">
      <xdr:nvSpPr>
        <xdr:cNvPr id="11" name="正方形/長方形 10"/>
        <xdr:cNvSpPr/>
      </xdr:nvSpPr>
      <xdr:spPr>
        <a:xfrm>
          <a:off x="2266950" y="1237615"/>
          <a:ext cx="1258570" cy="17164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39370</xdr:rowOff>
    </xdr:to>
    <xdr:sp macro="" textlink="">
      <xdr:nvSpPr>
        <xdr:cNvPr id="12" name="正方形/長方形 11"/>
        <xdr:cNvSpPr/>
      </xdr:nvSpPr>
      <xdr:spPr>
        <a:xfrm>
          <a:off x="3587115" y="1237615"/>
          <a:ext cx="1510665" cy="17164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56515</xdr:rowOff>
    </xdr:from>
    <xdr:to xmlns:xdr="http://schemas.openxmlformats.org/drawingml/2006/spreadsheetDrawing">
      <xdr:col>34</xdr:col>
      <xdr:colOff>50800</xdr:colOff>
      <xdr:row>13</xdr:row>
      <xdr:rowOff>46355</xdr:rowOff>
    </xdr:to>
    <xdr:sp macro="" textlink="">
      <xdr:nvSpPr>
        <xdr:cNvPr id="13" name="正方形/長方形 12"/>
        <xdr:cNvSpPr/>
      </xdr:nvSpPr>
      <xdr:spPr>
        <a:xfrm>
          <a:off x="5097780" y="1256665"/>
          <a:ext cx="2012950" cy="1018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56515</xdr:rowOff>
    </xdr:from>
    <xdr:to xmlns:xdr="http://schemas.openxmlformats.org/drawingml/2006/spreadsheetDrawing">
      <xdr:col>40</xdr:col>
      <xdr:colOff>63500</xdr:colOff>
      <xdr:row>13</xdr:row>
      <xdr:rowOff>46355</xdr:rowOff>
    </xdr:to>
    <xdr:sp macro="" textlink="">
      <xdr:nvSpPr>
        <xdr:cNvPr id="14" name="正方形/長方形 13"/>
        <xdr:cNvSpPr/>
      </xdr:nvSpPr>
      <xdr:spPr>
        <a:xfrm>
          <a:off x="7110730" y="1256665"/>
          <a:ext cx="1258570" cy="1018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56515</xdr:rowOff>
    </xdr:from>
    <xdr:to xmlns:xdr="http://schemas.openxmlformats.org/drawingml/2006/spreadsheetDrawing">
      <xdr:col>43</xdr:col>
      <xdr:colOff>133350</xdr:colOff>
      <xdr:row>13</xdr:row>
      <xdr:rowOff>46355</xdr:rowOff>
    </xdr:to>
    <xdr:sp macro="" textlink="">
      <xdr:nvSpPr>
        <xdr:cNvPr id="15" name="正方形/長方形 14"/>
        <xdr:cNvSpPr/>
      </xdr:nvSpPr>
      <xdr:spPr>
        <a:xfrm>
          <a:off x="8432800" y="1256665"/>
          <a:ext cx="629285" cy="1018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39370</xdr:rowOff>
    </xdr:from>
    <xdr:to xmlns:xdr="http://schemas.openxmlformats.org/drawingml/2006/spreadsheetDrawing">
      <xdr:col>34</xdr:col>
      <xdr:colOff>50800</xdr:colOff>
      <xdr:row>15</xdr:row>
      <xdr:rowOff>164465</xdr:rowOff>
    </xdr:to>
    <xdr:sp macro="" textlink="">
      <xdr:nvSpPr>
        <xdr:cNvPr id="16" name="正方形/長方形 15"/>
        <xdr:cNvSpPr/>
      </xdr:nvSpPr>
      <xdr:spPr>
        <a:xfrm>
          <a:off x="5097780" y="2096770"/>
          <a:ext cx="201295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39370</xdr:rowOff>
    </xdr:from>
    <xdr:to xmlns:xdr="http://schemas.openxmlformats.org/drawingml/2006/spreadsheetDrawing">
      <xdr:col>50</xdr:col>
      <xdr:colOff>190500</xdr:colOff>
      <xdr:row>15</xdr:row>
      <xdr:rowOff>164465</xdr:rowOff>
    </xdr:to>
    <xdr:sp macro="" textlink="">
      <xdr:nvSpPr>
        <xdr:cNvPr id="17" name="正方形/長方形 16"/>
        <xdr:cNvSpPr/>
      </xdr:nvSpPr>
      <xdr:spPr>
        <a:xfrm>
          <a:off x="7174230" y="2096770"/>
          <a:ext cx="339852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125095</xdr:rowOff>
    </xdr:to>
    <xdr:sp macro="" textlink="">
      <xdr:nvSpPr>
        <xdr:cNvPr id="18" name="角丸四角形 17"/>
        <xdr:cNvSpPr/>
      </xdr:nvSpPr>
      <xdr:spPr>
        <a:xfrm>
          <a:off x="10621645" y="1206500"/>
          <a:ext cx="1421765" cy="11474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151765</xdr:rowOff>
    </xdr:to>
    <xdr:sp macro="" textlink="">
      <xdr:nvSpPr>
        <xdr:cNvPr id="19" name="正方形/長方形 18"/>
        <xdr:cNvSpPr/>
      </xdr:nvSpPr>
      <xdr:spPr>
        <a:xfrm>
          <a:off x="10854690" y="1270000"/>
          <a:ext cx="125857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164465</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854690" y="15360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151765</xdr:rowOff>
    </xdr:from>
    <xdr:to xmlns:xdr="http://schemas.openxmlformats.org/drawingml/2006/spreadsheetDrawing">
      <xdr:col>58</xdr:col>
      <xdr:colOff>69850</xdr:colOff>
      <xdr:row>14</xdr:row>
      <xdr:rowOff>105410</xdr:rowOff>
    </xdr:to>
    <xdr:sp macro="" textlink="">
      <xdr:nvSpPr>
        <xdr:cNvPr id="21" name="正方形/長方形 20"/>
        <xdr:cNvSpPr/>
      </xdr:nvSpPr>
      <xdr:spPr>
        <a:xfrm>
          <a:off x="10854690" y="1866265"/>
          <a:ext cx="125857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158115</xdr:rowOff>
    </xdr:from>
    <xdr:to xmlns:xdr="http://schemas.openxmlformats.org/drawingml/2006/spreadsheetDrawing">
      <xdr:col>52</xdr:col>
      <xdr:colOff>69850</xdr:colOff>
      <xdr:row>7</xdr:row>
      <xdr:rowOff>158115</xdr:rowOff>
    </xdr:to>
    <xdr:cxnSp macro="">
      <xdr:nvCxnSpPr>
        <xdr:cNvPr id="22" name="直線コネクタ 21"/>
        <xdr:cNvCxnSpPr/>
      </xdr:nvCxnSpPr>
      <xdr:spPr>
        <a:xfrm>
          <a:off x="10697845" y="1358265"/>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126365</xdr:rowOff>
    </xdr:from>
    <xdr:to xmlns:xdr="http://schemas.openxmlformats.org/drawingml/2006/spreadsheetDrawing">
      <xdr:col>51</xdr:col>
      <xdr:colOff>190500</xdr:colOff>
      <xdr:row>11</xdr:row>
      <xdr:rowOff>94615</xdr:rowOff>
    </xdr:to>
    <xdr:cxnSp macro="">
      <xdr:nvCxnSpPr>
        <xdr:cNvPr id="23" name="直線コネクタ 22"/>
        <xdr:cNvCxnSpPr/>
      </xdr:nvCxnSpPr>
      <xdr:spPr>
        <a:xfrm>
          <a:off x="10780395" y="184086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126365</xdr:rowOff>
    </xdr:from>
    <xdr:to xmlns:xdr="http://schemas.openxmlformats.org/drawingml/2006/spreadsheetDrawing">
      <xdr:col>52</xdr:col>
      <xdr:colOff>69850</xdr:colOff>
      <xdr:row>10</xdr:row>
      <xdr:rowOff>126365</xdr:rowOff>
    </xdr:to>
    <xdr:cxnSp macro="">
      <xdr:nvCxnSpPr>
        <xdr:cNvPr id="24" name="直線コネクタ 23"/>
        <xdr:cNvCxnSpPr/>
      </xdr:nvCxnSpPr>
      <xdr:spPr>
        <a:xfrm>
          <a:off x="10697845" y="1840865"/>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22860</xdr:rowOff>
    </xdr:from>
    <xdr:to xmlns:xdr="http://schemas.openxmlformats.org/drawingml/2006/spreadsheetDrawing">
      <xdr:col>51</xdr:col>
      <xdr:colOff>190500</xdr:colOff>
      <xdr:row>12</xdr:row>
      <xdr:rowOff>168275</xdr:rowOff>
    </xdr:to>
    <xdr:cxnSp macro="">
      <xdr:nvCxnSpPr>
        <xdr:cNvPr id="25" name="直線コネクタ 24"/>
        <xdr:cNvCxnSpPr/>
      </xdr:nvCxnSpPr>
      <xdr:spPr>
        <a:xfrm flipV="1">
          <a:off x="10780395" y="2080260"/>
          <a:ext cx="0" cy="14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171450</xdr:rowOff>
    </xdr:from>
    <xdr:to xmlns:xdr="http://schemas.openxmlformats.org/drawingml/2006/spreadsheetDrawing">
      <xdr:col>52</xdr:col>
      <xdr:colOff>69850</xdr:colOff>
      <xdr:row>12</xdr:row>
      <xdr:rowOff>171450</xdr:rowOff>
    </xdr:to>
    <xdr:cxnSp macro="">
      <xdr:nvCxnSpPr>
        <xdr:cNvPr id="26" name="直線コネクタ 25"/>
        <xdr:cNvCxnSpPr/>
      </xdr:nvCxnSpPr>
      <xdr:spPr>
        <a:xfrm>
          <a:off x="10697845" y="222885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107315</xdr:rowOff>
    </xdr:from>
    <xdr:to xmlns:xdr="http://schemas.openxmlformats.org/drawingml/2006/spreadsheetDrawing">
      <xdr:col>52</xdr:col>
      <xdr:colOff>34925</xdr:colOff>
      <xdr:row>8</xdr:row>
      <xdr:rowOff>37465</xdr:rowOff>
    </xdr:to>
    <xdr:sp macro="" textlink="">
      <xdr:nvSpPr>
        <xdr:cNvPr id="27" name="楕円 26"/>
        <xdr:cNvSpPr/>
      </xdr:nvSpPr>
      <xdr:spPr>
        <a:xfrm>
          <a:off x="10732770" y="130746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732770" y="15748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99060</xdr:rowOff>
    </xdr:from>
    <xdr:ext cx="8811260" cy="266065"/>
    <xdr:sp macro="" textlink="">
      <xdr:nvSpPr>
        <xdr:cNvPr id="29" name="テキスト ボックス 28"/>
        <xdr:cNvSpPr txBox="1"/>
      </xdr:nvSpPr>
      <xdr:spPr>
        <a:xfrm>
          <a:off x="756285" y="3013710"/>
          <a:ext cx="88112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6985</xdr:rowOff>
    </xdr:from>
    <xdr:ext cx="9189085" cy="263525"/>
    <xdr:sp macro="" textlink="">
      <xdr:nvSpPr>
        <xdr:cNvPr id="30" name="テキスト ボックス 29"/>
        <xdr:cNvSpPr txBox="1"/>
      </xdr:nvSpPr>
      <xdr:spPr>
        <a:xfrm>
          <a:off x="756285" y="3264535"/>
          <a:ext cx="91890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92075</xdr:rowOff>
    </xdr:from>
    <xdr:ext cx="5758815" cy="261620"/>
    <xdr:sp macro="" textlink="">
      <xdr:nvSpPr>
        <xdr:cNvPr id="31" name="テキスト ボックス 30"/>
        <xdr:cNvSpPr txBox="1"/>
      </xdr:nvSpPr>
      <xdr:spPr>
        <a:xfrm>
          <a:off x="756285" y="3521075"/>
          <a:ext cx="57588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69240"/>
    <xdr:sp macro="" textlink="">
      <xdr:nvSpPr>
        <xdr:cNvPr id="32" name="テキスト ボックス 31"/>
        <xdr:cNvSpPr txBox="1"/>
      </xdr:nvSpPr>
      <xdr:spPr>
        <a:xfrm>
          <a:off x="756285" y="3771900"/>
          <a:ext cx="8725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86360</xdr:rowOff>
    </xdr:from>
    <xdr:ext cx="5961380" cy="266700"/>
    <xdr:sp macro="" textlink="">
      <xdr:nvSpPr>
        <xdr:cNvPr id="33" name="テキスト ボックス 32"/>
        <xdr:cNvSpPr txBox="1"/>
      </xdr:nvSpPr>
      <xdr:spPr>
        <a:xfrm>
          <a:off x="756285" y="4029710"/>
          <a:ext cx="596138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171450</xdr:rowOff>
    </xdr:from>
    <xdr:ext cx="8146415" cy="269240"/>
    <xdr:sp macro="" textlink="">
      <xdr:nvSpPr>
        <xdr:cNvPr id="34" name="テキスト ボックス 33"/>
        <xdr:cNvSpPr txBox="1"/>
      </xdr:nvSpPr>
      <xdr:spPr>
        <a:xfrm>
          <a:off x="756285" y="4286250"/>
          <a:ext cx="814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79375</xdr:rowOff>
    </xdr:from>
    <xdr:ext cx="9166860" cy="441960"/>
    <xdr:sp macro="" textlink="">
      <xdr:nvSpPr>
        <xdr:cNvPr id="35" name="テキスト ボックス 34"/>
        <xdr:cNvSpPr txBox="1"/>
      </xdr:nvSpPr>
      <xdr:spPr>
        <a:xfrm>
          <a:off x="756285" y="4537075"/>
          <a:ext cx="9166860" cy="4419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mlns:xdr="http://schemas.openxmlformats.org/drawingml/2006/spreadsheetDrawing">
      <xdr:col>3</xdr:col>
      <xdr:colOff>133350</xdr:colOff>
      <xdr:row>29</xdr:row>
      <xdr:rowOff>46355</xdr:rowOff>
    </xdr:from>
    <xdr:to xmlns:xdr="http://schemas.openxmlformats.org/drawingml/2006/spreadsheetDrawing">
      <xdr:col>27</xdr:col>
      <xdr:colOff>184150</xdr:colOff>
      <xdr:row>31</xdr:row>
      <xdr:rowOff>19685</xdr:rowOff>
    </xdr:to>
    <xdr:sp macro="" textlink="">
      <xdr:nvSpPr>
        <xdr:cNvPr id="36" name="正方形/長方形 35"/>
        <xdr:cNvSpPr/>
      </xdr:nvSpPr>
      <xdr:spPr>
        <a:xfrm>
          <a:off x="756285" y="5018405"/>
          <a:ext cx="50342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66040</xdr:rowOff>
    </xdr:from>
    <xdr:ext cx="1270000" cy="318135"/>
    <xdr:sp macro="" textlink="">
      <xdr:nvSpPr>
        <xdr:cNvPr id="37" name="テキスト ボックス 36"/>
        <xdr:cNvSpPr txBox="1"/>
      </xdr:nvSpPr>
      <xdr:spPr>
        <a:xfrm>
          <a:off x="1761490" y="5380990"/>
          <a:ext cx="1270000" cy="3181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39370</xdr:rowOff>
    </xdr:from>
    <xdr:ext cx="1645920" cy="372745"/>
    <xdr:sp macro="" textlink="">
      <xdr:nvSpPr>
        <xdr:cNvPr id="38" name="テキスト ボックス 37"/>
        <xdr:cNvSpPr txBox="1"/>
      </xdr:nvSpPr>
      <xdr:spPr>
        <a:xfrm>
          <a:off x="3147695" y="5354320"/>
          <a:ext cx="1645920"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132080</xdr:rowOff>
    </xdr:from>
    <xdr:to xmlns:xdr="http://schemas.openxmlformats.org/drawingml/2006/spreadsheetDrawing">
      <xdr:col>35</xdr:col>
      <xdr:colOff>95250</xdr:colOff>
      <xdr:row>32</xdr:row>
      <xdr:rowOff>39370</xdr:rowOff>
    </xdr:to>
    <xdr:sp macro="" textlink="">
      <xdr:nvSpPr>
        <xdr:cNvPr id="39" name="正方形/長方形 38"/>
        <xdr:cNvSpPr/>
      </xdr:nvSpPr>
      <xdr:spPr>
        <a:xfrm>
          <a:off x="5852160" y="5275580"/>
          <a:ext cx="151066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151765</xdr:rowOff>
    </xdr:from>
    <xdr:to xmlns:xdr="http://schemas.openxmlformats.org/drawingml/2006/spreadsheetDrawing">
      <xdr:col>35</xdr:col>
      <xdr:colOff>95250</xdr:colOff>
      <xdr:row>33</xdr:row>
      <xdr:rowOff>59055</xdr:rowOff>
    </xdr:to>
    <xdr:sp macro="" textlink="">
      <xdr:nvSpPr>
        <xdr:cNvPr id="40" name="正方形/長方形 39"/>
        <xdr:cNvSpPr/>
      </xdr:nvSpPr>
      <xdr:spPr>
        <a:xfrm>
          <a:off x="5852160" y="5466715"/>
          <a:ext cx="151066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132080</xdr:rowOff>
    </xdr:from>
    <xdr:to xmlns:xdr="http://schemas.openxmlformats.org/drawingml/2006/spreadsheetDrawing">
      <xdr:col>42</xdr:col>
      <xdr:colOff>25400</xdr:colOff>
      <xdr:row>32</xdr:row>
      <xdr:rowOff>39370</xdr:rowOff>
    </xdr:to>
    <xdr:sp macro="" textlink="">
      <xdr:nvSpPr>
        <xdr:cNvPr id="41" name="正方形/長方形 40"/>
        <xdr:cNvSpPr/>
      </xdr:nvSpPr>
      <xdr:spPr>
        <a:xfrm>
          <a:off x="7487920" y="5275580"/>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151765</xdr:rowOff>
    </xdr:from>
    <xdr:to xmlns:xdr="http://schemas.openxmlformats.org/drawingml/2006/spreadsheetDrawing">
      <xdr:col>42</xdr:col>
      <xdr:colOff>25400</xdr:colOff>
      <xdr:row>33</xdr:row>
      <xdr:rowOff>59055</xdr:rowOff>
    </xdr:to>
    <xdr:sp macro="" textlink="">
      <xdr:nvSpPr>
        <xdr:cNvPr id="42" name="正方形/長方形 41"/>
        <xdr:cNvSpPr/>
      </xdr:nvSpPr>
      <xdr:spPr>
        <a:xfrm>
          <a:off x="7487920" y="5466715"/>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132080</xdr:rowOff>
    </xdr:from>
    <xdr:to xmlns:xdr="http://schemas.openxmlformats.org/drawingml/2006/spreadsheetDrawing">
      <xdr:col>49</xdr:col>
      <xdr:colOff>19050</xdr:colOff>
      <xdr:row>32</xdr:row>
      <xdr:rowOff>39370</xdr:rowOff>
    </xdr:to>
    <xdr:sp macro="" textlink="">
      <xdr:nvSpPr>
        <xdr:cNvPr id="43" name="正方形/長方形 42"/>
        <xdr:cNvSpPr/>
      </xdr:nvSpPr>
      <xdr:spPr>
        <a:xfrm>
          <a:off x="8935085" y="5275580"/>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6350</xdr:colOff>
      <xdr:row>31</xdr:row>
      <xdr:rowOff>151765</xdr:rowOff>
    </xdr:from>
    <xdr:to xmlns:xdr="http://schemas.openxmlformats.org/drawingml/2006/spreadsheetDrawing">
      <xdr:col>49</xdr:col>
      <xdr:colOff>19050</xdr:colOff>
      <xdr:row>33</xdr:row>
      <xdr:rowOff>59055</xdr:rowOff>
    </xdr:to>
    <xdr:sp macro="" textlink="">
      <xdr:nvSpPr>
        <xdr:cNvPr id="44" name="正方形/長方形 43"/>
        <xdr:cNvSpPr/>
      </xdr:nvSpPr>
      <xdr:spPr>
        <a:xfrm>
          <a:off x="8935085" y="5466715"/>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125095</xdr:rowOff>
    </xdr:from>
    <xdr:to xmlns:xdr="http://schemas.openxmlformats.org/drawingml/2006/spreadsheetDrawing">
      <xdr:col>27</xdr:col>
      <xdr:colOff>184150</xdr:colOff>
      <xdr:row>47</xdr:row>
      <xdr:rowOff>138430</xdr:rowOff>
    </xdr:to>
    <xdr:sp macro="" textlink="">
      <xdr:nvSpPr>
        <xdr:cNvPr id="45" name="正方形/長方形 44"/>
        <xdr:cNvSpPr/>
      </xdr:nvSpPr>
      <xdr:spPr>
        <a:xfrm>
          <a:off x="756285" y="5782945"/>
          <a:ext cx="503428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125095</xdr:rowOff>
    </xdr:from>
    <xdr:to xmlns:xdr="http://schemas.openxmlformats.org/drawingml/2006/spreadsheetDrawing">
      <xdr:col>57</xdr:col>
      <xdr:colOff>120650</xdr:colOff>
      <xdr:row>47</xdr:row>
      <xdr:rowOff>138430</xdr:rowOff>
    </xdr:to>
    <xdr:sp macro="" textlink="">
      <xdr:nvSpPr>
        <xdr:cNvPr id="46" name="正方形/長方形 45"/>
        <xdr:cNvSpPr/>
      </xdr:nvSpPr>
      <xdr:spPr>
        <a:xfrm>
          <a:off x="5979160" y="5782945"/>
          <a:ext cx="597725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125095</xdr:rowOff>
    </xdr:from>
    <xdr:to xmlns:xdr="http://schemas.openxmlformats.org/drawingml/2006/spreadsheetDrawing">
      <xdr:col>46</xdr:col>
      <xdr:colOff>203200</xdr:colOff>
      <xdr:row>35</xdr:row>
      <xdr:rowOff>33020</xdr:rowOff>
    </xdr:to>
    <xdr:sp macro="" textlink="">
      <xdr:nvSpPr>
        <xdr:cNvPr id="47" name="正方形/長方形 46"/>
        <xdr:cNvSpPr/>
      </xdr:nvSpPr>
      <xdr:spPr>
        <a:xfrm>
          <a:off x="5979160" y="5782945"/>
          <a:ext cx="377571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99060</xdr:rowOff>
    </xdr:from>
    <xdr:to xmlns:xdr="http://schemas.openxmlformats.org/drawingml/2006/spreadsheetDrawing">
      <xdr:col>56</xdr:col>
      <xdr:colOff>203200</xdr:colOff>
      <xdr:row>47</xdr:row>
      <xdr:rowOff>72390</xdr:rowOff>
    </xdr:to>
    <xdr:sp macro="" textlink="" fLocksText="0">
      <xdr:nvSpPr>
        <xdr:cNvPr id="48" name="テキスト ボックス 47"/>
        <xdr:cNvSpPr txBox="1"/>
      </xdr:nvSpPr>
      <xdr:spPr>
        <a:xfrm>
          <a:off x="6104255" y="6099810"/>
          <a:ext cx="5727065"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栃木県平均、類似団体平均は上回るが、前年度比0.02ポイント低下している。主な要因は、新型コロナウイルス感染症等による法人税の減少および税制上の減免措置や評価替えに伴う経年減点補正による固定資産税の減少で基準財政収入額が減少したことである。引き続き、滞納整理を含む市税の徴収強化（毎年度0.5%増）等の取組みや政策経営基本方針に沿ったポストコロナを見据えた強固な経済基盤づくりの施策を実施し、市内経済の活性化ひいては財政の健全化を図る。</a:t>
          </a:r>
        </a:p>
      </xdr:txBody>
    </xdr:sp>
    <xdr:clientData/>
  </xdr:twoCellAnchor>
  <xdr:twoCellAnchor>
    <xdr:from xmlns:xdr="http://schemas.openxmlformats.org/drawingml/2006/spreadsheetDrawing">
      <xdr:col>3</xdr:col>
      <xdr:colOff>133350</xdr:colOff>
      <xdr:row>47</xdr:row>
      <xdr:rowOff>138430</xdr:rowOff>
    </xdr:from>
    <xdr:to xmlns:xdr="http://schemas.openxmlformats.org/drawingml/2006/spreadsheetDrawing">
      <xdr:col>27</xdr:col>
      <xdr:colOff>184150</xdr:colOff>
      <xdr:row>47</xdr:row>
      <xdr:rowOff>138430</xdr:rowOff>
    </xdr:to>
    <xdr:cxnSp macro="">
      <xdr:nvCxnSpPr>
        <xdr:cNvPr id="49" name="直線コネクタ 48"/>
        <xdr:cNvCxnSpPr/>
      </xdr:nvCxnSpPr>
      <xdr:spPr>
        <a:xfrm>
          <a:off x="756285" y="81965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168910</xdr:rowOff>
    </xdr:from>
    <xdr:ext cx="762000" cy="266065"/>
    <xdr:sp macro="" textlink="">
      <xdr:nvSpPr>
        <xdr:cNvPr id="50" name="テキスト ボックス 49"/>
        <xdr:cNvSpPr txBox="1"/>
      </xdr:nvSpPr>
      <xdr:spPr>
        <a:xfrm>
          <a:off x="0" y="805561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78105</xdr:rowOff>
    </xdr:from>
    <xdr:to xmlns:xdr="http://schemas.openxmlformats.org/drawingml/2006/spreadsheetDrawing">
      <xdr:col>27</xdr:col>
      <xdr:colOff>184150</xdr:colOff>
      <xdr:row>45</xdr:row>
      <xdr:rowOff>78105</xdr:rowOff>
    </xdr:to>
    <xdr:cxnSp macro="">
      <xdr:nvCxnSpPr>
        <xdr:cNvPr id="51" name="直線コネクタ 50"/>
        <xdr:cNvCxnSpPr/>
      </xdr:nvCxnSpPr>
      <xdr:spPr>
        <a:xfrm>
          <a:off x="756285" y="77933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107315</xdr:rowOff>
    </xdr:from>
    <xdr:ext cx="762000" cy="269240"/>
    <xdr:sp macro="" textlink="">
      <xdr:nvSpPr>
        <xdr:cNvPr id="52" name="テキスト ボックス 51"/>
        <xdr:cNvSpPr txBox="1"/>
      </xdr:nvSpPr>
      <xdr:spPr>
        <a:xfrm>
          <a:off x="0" y="765111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15240</xdr:rowOff>
    </xdr:from>
    <xdr:to xmlns:xdr="http://schemas.openxmlformats.org/drawingml/2006/spreadsheetDrawing">
      <xdr:col>27</xdr:col>
      <xdr:colOff>184150</xdr:colOff>
      <xdr:row>43</xdr:row>
      <xdr:rowOff>15240</xdr:rowOff>
    </xdr:to>
    <xdr:cxnSp macro="">
      <xdr:nvCxnSpPr>
        <xdr:cNvPr id="53" name="直線コネクタ 52"/>
        <xdr:cNvCxnSpPr/>
      </xdr:nvCxnSpPr>
      <xdr:spPr>
        <a:xfrm>
          <a:off x="756285" y="73875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45720</xdr:rowOff>
    </xdr:from>
    <xdr:ext cx="762000" cy="263525"/>
    <xdr:sp macro="" textlink="">
      <xdr:nvSpPr>
        <xdr:cNvPr id="54" name="テキスト ボックス 53"/>
        <xdr:cNvSpPr txBox="1"/>
      </xdr:nvSpPr>
      <xdr:spPr>
        <a:xfrm>
          <a:off x="0" y="72466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132080</xdr:rowOff>
    </xdr:from>
    <xdr:to xmlns:xdr="http://schemas.openxmlformats.org/drawingml/2006/spreadsheetDrawing">
      <xdr:col>27</xdr:col>
      <xdr:colOff>184150</xdr:colOff>
      <xdr:row>40</xdr:row>
      <xdr:rowOff>132080</xdr:rowOff>
    </xdr:to>
    <xdr:cxnSp macro="">
      <xdr:nvCxnSpPr>
        <xdr:cNvPr id="55" name="直線コネクタ 54"/>
        <xdr:cNvCxnSpPr/>
      </xdr:nvCxnSpPr>
      <xdr:spPr>
        <a:xfrm>
          <a:off x="756285" y="69900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161925</xdr:rowOff>
    </xdr:from>
    <xdr:ext cx="762000" cy="261620"/>
    <xdr:sp macro="" textlink="">
      <xdr:nvSpPr>
        <xdr:cNvPr id="56" name="テキスト ボックス 55"/>
        <xdr:cNvSpPr txBox="1"/>
      </xdr:nvSpPr>
      <xdr:spPr>
        <a:xfrm>
          <a:off x="0" y="68484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70485</xdr:rowOff>
    </xdr:from>
    <xdr:to xmlns:xdr="http://schemas.openxmlformats.org/drawingml/2006/spreadsheetDrawing">
      <xdr:col>27</xdr:col>
      <xdr:colOff>184150</xdr:colOff>
      <xdr:row>38</xdr:row>
      <xdr:rowOff>70485</xdr:rowOff>
    </xdr:to>
    <xdr:cxnSp macro="">
      <xdr:nvCxnSpPr>
        <xdr:cNvPr id="57" name="直線コネクタ 56"/>
        <xdr:cNvCxnSpPr/>
      </xdr:nvCxnSpPr>
      <xdr:spPr>
        <a:xfrm>
          <a:off x="756285" y="65855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101600</xdr:rowOff>
    </xdr:from>
    <xdr:ext cx="762000" cy="260985"/>
    <xdr:sp macro="" textlink="">
      <xdr:nvSpPr>
        <xdr:cNvPr id="58" name="テキスト ボックス 57"/>
        <xdr:cNvSpPr txBox="1"/>
      </xdr:nvSpPr>
      <xdr:spPr>
        <a:xfrm>
          <a:off x="0" y="644525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xdr:rowOff>
    </xdr:from>
    <xdr:to xmlns:xdr="http://schemas.openxmlformats.org/drawingml/2006/spreadsheetDrawing">
      <xdr:col>27</xdr:col>
      <xdr:colOff>184150</xdr:colOff>
      <xdr:row>36</xdr:row>
      <xdr:rowOff>8890</xdr:rowOff>
    </xdr:to>
    <xdr:cxnSp macro="">
      <xdr:nvCxnSpPr>
        <xdr:cNvPr id="59" name="直線コネクタ 58"/>
        <xdr:cNvCxnSpPr/>
      </xdr:nvCxnSpPr>
      <xdr:spPr>
        <a:xfrm>
          <a:off x="756285" y="61810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38735</xdr:rowOff>
    </xdr:from>
    <xdr:ext cx="762000" cy="269240"/>
    <xdr:sp macro="" textlink="">
      <xdr:nvSpPr>
        <xdr:cNvPr id="60" name="テキスト ボックス 59"/>
        <xdr:cNvSpPr txBox="1"/>
      </xdr:nvSpPr>
      <xdr:spPr>
        <a:xfrm>
          <a:off x="0" y="603948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125095</xdr:rowOff>
    </xdr:from>
    <xdr:to xmlns:xdr="http://schemas.openxmlformats.org/drawingml/2006/spreadsheetDrawing">
      <xdr:col>27</xdr:col>
      <xdr:colOff>184150</xdr:colOff>
      <xdr:row>33</xdr:row>
      <xdr:rowOff>125095</xdr:rowOff>
    </xdr:to>
    <xdr:cxnSp macro="">
      <xdr:nvCxnSpPr>
        <xdr:cNvPr id="61" name="直線コネクタ 60"/>
        <xdr:cNvCxnSpPr/>
      </xdr:nvCxnSpPr>
      <xdr:spPr>
        <a:xfrm>
          <a:off x="756285" y="57829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155575</xdr:rowOff>
    </xdr:from>
    <xdr:ext cx="762000" cy="266700"/>
    <xdr:sp macro="" textlink="">
      <xdr:nvSpPr>
        <xdr:cNvPr id="62" name="テキスト ボックス 61"/>
        <xdr:cNvSpPr txBox="1"/>
      </xdr:nvSpPr>
      <xdr:spPr>
        <a:xfrm>
          <a:off x="0" y="564197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125095</xdr:rowOff>
    </xdr:from>
    <xdr:to xmlns:xdr="http://schemas.openxmlformats.org/drawingml/2006/spreadsheetDrawing">
      <xdr:col>27</xdr:col>
      <xdr:colOff>184150</xdr:colOff>
      <xdr:row>47</xdr:row>
      <xdr:rowOff>138430</xdr:rowOff>
    </xdr:to>
    <xdr:sp macro="" textlink="">
      <xdr:nvSpPr>
        <xdr:cNvPr id="63" name="財政力グラフ枠"/>
        <xdr:cNvSpPr/>
      </xdr:nvSpPr>
      <xdr:spPr>
        <a:xfrm>
          <a:off x="756285" y="5782945"/>
          <a:ext cx="503428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145415</xdr:rowOff>
    </xdr:from>
    <xdr:to xmlns:xdr="http://schemas.openxmlformats.org/drawingml/2006/spreadsheetDrawing">
      <xdr:col>23</xdr:col>
      <xdr:colOff>133350</xdr:colOff>
      <xdr:row>44</xdr:row>
      <xdr:rowOff>87630</xdr:rowOff>
    </xdr:to>
    <xdr:cxnSp macro="">
      <xdr:nvCxnSpPr>
        <xdr:cNvPr id="64" name="直線コネクタ 63"/>
        <xdr:cNvCxnSpPr/>
      </xdr:nvCxnSpPr>
      <xdr:spPr>
        <a:xfrm flipV="1">
          <a:off x="4909185" y="6146165"/>
          <a:ext cx="0" cy="1485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58420</xdr:rowOff>
    </xdr:from>
    <xdr:ext cx="762000" cy="267970"/>
    <xdr:sp macro="" textlink="">
      <xdr:nvSpPr>
        <xdr:cNvPr id="65" name="財政力最小値テキスト"/>
        <xdr:cNvSpPr txBox="1"/>
      </xdr:nvSpPr>
      <xdr:spPr>
        <a:xfrm>
          <a:off x="4996180" y="760222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87630</xdr:rowOff>
    </xdr:from>
    <xdr:to xmlns:xdr="http://schemas.openxmlformats.org/drawingml/2006/spreadsheetDrawing">
      <xdr:col>24</xdr:col>
      <xdr:colOff>12700</xdr:colOff>
      <xdr:row>44</xdr:row>
      <xdr:rowOff>87630</xdr:rowOff>
    </xdr:to>
    <xdr:cxnSp macro="">
      <xdr:nvCxnSpPr>
        <xdr:cNvPr id="66" name="直線コネクタ 65"/>
        <xdr:cNvCxnSpPr/>
      </xdr:nvCxnSpPr>
      <xdr:spPr>
        <a:xfrm>
          <a:off x="4820285" y="76314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56515</xdr:rowOff>
    </xdr:from>
    <xdr:ext cx="762000" cy="261620"/>
    <xdr:sp macro="" textlink="">
      <xdr:nvSpPr>
        <xdr:cNvPr id="67" name="財政力最大値テキスト"/>
        <xdr:cNvSpPr txBox="1"/>
      </xdr:nvSpPr>
      <xdr:spPr>
        <a:xfrm>
          <a:off x="4996180" y="588581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145415</xdr:rowOff>
    </xdr:from>
    <xdr:to xmlns:xdr="http://schemas.openxmlformats.org/drawingml/2006/spreadsheetDrawing">
      <xdr:col>24</xdr:col>
      <xdr:colOff>12700</xdr:colOff>
      <xdr:row>35</xdr:row>
      <xdr:rowOff>145415</xdr:rowOff>
    </xdr:to>
    <xdr:cxnSp macro="">
      <xdr:nvCxnSpPr>
        <xdr:cNvPr id="68" name="直線コネクタ 67"/>
        <xdr:cNvCxnSpPr/>
      </xdr:nvCxnSpPr>
      <xdr:spPr>
        <a:xfrm>
          <a:off x="4820285" y="61461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38</xdr:row>
      <xdr:rowOff>171450</xdr:rowOff>
    </xdr:from>
    <xdr:to xmlns:xdr="http://schemas.openxmlformats.org/drawingml/2006/spreadsheetDrawing">
      <xdr:col>23</xdr:col>
      <xdr:colOff>133350</xdr:colOff>
      <xdr:row>39</xdr:row>
      <xdr:rowOff>38100</xdr:rowOff>
    </xdr:to>
    <xdr:cxnSp macro="">
      <xdr:nvCxnSpPr>
        <xdr:cNvPr id="69" name="直線コネクタ 68"/>
        <xdr:cNvCxnSpPr/>
      </xdr:nvCxnSpPr>
      <xdr:spPr>
        <a:xfrm>
          <a:off x="4078605" y="6686550"/>
          <a:ext cx="8305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133985</xdr:rowOff>
    </xdr:from>
    <xdr:ext cx="762000" cy="266065"/>
    <xdr:sp macro="" textlink="">
      <xdr:nvSpPr>
        <xdr:cNvPr id="70" name="財政力平均値テキスト"/>
        <xdr:cNvSpPr txBox="1"/>
      </xdr:nvSpPr>
      <xdr:spPr>
        <a:xfrm>
          <a:off x="4996180" y="6991985"/>
          <a:ext cx="762000" cy="2660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162560</xdr:rowOff>
    </xdr:from>
    <xdr:to xmlns:xdr="http://schemas.openxmlformats.org/drawingml/2006/spreadsheetDrawing">
      <xdr:col>23</xdr:col>
      <xdr:colOff>184150</xdr:colOff>
      <xdr:row>41</xdr:row>
      <xdr:rowOff>90170</xdr:rowOff>
    </xdr:to>
    <xdr:sp macro="" textlink="">
      <xdr:nvSpPr>
        <xdr:cNvPr id="71" name="フローチャート: 判断 70"/>
        <xdr:cNvSpPr/>
      </xdr:nvSpPr>
      <xdr:spPr>
        <a:xfrm>
          <a:off x="4858385" y="70205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38</xdr:row>
      <xdr:rowOff>153670</xdr:rowOff>
    </xdr:from>
    <xdr:to xmlns:xdr="http://schemas.openxmlformats.org/drawingml/2006/spreadsheetDrawing">
      <xdr:col>19</xdr:col>
      <xdr:colOff>133350</xdr:colOff>
      <xdr:row>38</xdr:row>
      <xdr:rowOff>171450</xdr:rowOff>
    </xdr:to>
    <xdr:cxnSp macro="">
      <xdr:nvCxnSpPr>
        <xdr:cNvPr id="72" name="直線コネクタ 71"/>
        <xdr:cNvCxnSpPr/>
      </xdr:nvCxnSpPr>
      <xdr:spPr>
        <a:xfrm>
          <a:off x="3197225" y="6668770"/>
          <a:ext cx="8813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141605</xdr:rowOff>
    </xdr:from>
    <xdr:to xmlns:xdr="http://schemas.openxmlformats.org/drawingml/2006/spreadsheetDrawing">
      <xdr:col>19</xdr:col>
      <xdr:colOff>184150</xdr:colOff>
      <xdr:row>41</xdr:row>
      <xdr:rowOff>69215</xdr:rowOff>
    </xdr:to>
    <xdr:sp macro="" textlink="">
      <xdr:nvSpPr>
        <xdr:cNvPr id="73" name="フローチャート: 判断 72"/>
        <xdr:cNvSpPr/>
      </xdr:nvSpPr>
      <xdr:spPr>
        <a:xfrm>
          <a:off x="4027805" y="6999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53975</xdr:rowOff>
    </xdr:from>
    <xdr:ext cx="736600" cy="261620"/>
    <xdr:sp macro="" textlink="">
      <xdr:nvSpPr>
        <xdr:cNvPr id="74" name="テキスト ボックス 73"/>
        <xdr:cNvSpPr txBox="1"/>
      </xdr:nvSpPr>
      <xdr:spPr>
        <a:xfrm>
          <a:off x="3701415" y="7083425"/>
          <a:ext cx="7366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38</xdr:row>
      <xdr:rowOff>153670</xdr:rowOff>
    </xdr:from>
    <xdr:to xmlns:xdr="http://schemas.openxmlformats.org/drawingml/2006/spreadsheetDrawing">
      <xdr:col>15</xdr:col>
      <xdr:colOff>82550</xdr:colOff>
      <xdr:row>38</xdr:row>
      <xdr:rowOff>153670</xdr:rowOff>
    </xdr:to>
    <xdr:cxnSp macro="">
      <xdr:nvCxnSpPr>
        <xdr:cNvPr id="75" name="直線コネクタ 74"/>
        <xdr:cNvCxnSpPr/>
      </xdr:nvCxnSpPr>
      <xdr:spPr>
        <a:xfrm>
          <a:off x="2315845" y="666877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141605</xdr:rowOff>
    </xdr:from>
    <xdr:to xmlns:xdr="http://schemas.openxmlformats.org/drawingml/2006/spreadsheetDrawing">
      <xdr:col>15</xdr:col>
      <xdr:colOff>133350</xdr:colOff>
      <xdr:row>41</xdr:row>
      <xdr:rowOff>69215</xdr:rowOff>
    </xdr:to>
    <xdr:sp macro="" textlink="">
      <xdr:nvSpPr>
        <xdr:cNvPr id="76" name="フローチャート: 判断 75"/>
        <xdr:cNvSpPr/>
      </xdr:nvSpPr>
      <xdr:spPr>
        <a:xfrm>
          <a:off x="3146425" y="6999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53975</xdr:rowOff>
    </xdr:from>
    <xdr:ext cx="759460" cy="261620"/>
    <xdr:sp macro="" textlink="">
      <xdr:nvSpPr>
        <xdr:cNvPr id="77" name="テキスト ボックス 76"/>
        <xdr:cNvSpPr txBox="1"/>
      </xdr:nvSpPr>
      <xdr:spPr>
        <a:xfrm>
          <a:off x="2820035" y="7083425"/>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38</xdr:row>
      <xdr:rowOff>153670</xdr:rowOff>
    </xdr:from>
    <xdr:to xmlns:xdr="http://schemas.openxmlformats.org/drawingml/2006/spreadsheetDrawing">
      <xdr:col>11</xdr:col>
      <xdr:colOff>31750</xdr:colOff>
      <xdr:row>38</xdr:row>
      <xdr:rowOff>153670</xdr:rowOff>
    </xdr:to>
    <xdr:cxnSp macro="">
      <xdr:nvCxnSpPr>
        <xdr:cNvPr id="78" name="直線コネクタ 77"/>
        <xdr:cNvCxnSpPr/>
      </xdr:nvCxnSpPr>
      <xdr:spPr>
        <a:xfrm>
          <a:off x="1436370" y="6668770"/>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120650</xdr:rowOff>
    </xdr:from>
    <xdr:to xmlns:xdr="http://schemas.openxmlformats.org/drawingml/2006/spreadsheetDrawing">
      <xdr:col>11</xdr:col>
      <xdr:colOff>82550</xdr:colOff>
      <xdr:row>41</xdr:row>
      <xdr:rowOff>48260</xdr:rowOff>
    </xdr:to>
    <xdr:sp macro="" textlink="">
      <xdr:nvSpPr>
        <xdr:cNvPr id="79" name="フローチャート: 判断 78"/>
        <xdr:cNvSpPr/>
      </xdr:nvSpPr>
      <xdr:spPr>
        <a:xfrm>
          <a:off x="2266950" y="697865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32385</xdr:rowOff>
    </xdr:from>
    <xdr:ext cx="759460" cy="260985"/>
    <xdr:sp macro="" textlink="">
      <xdr:nvSpPr>
        <xdr:cNvPr id="80" name="テキスト ボックス 79"/>
        <xdr:cNvSpPr txBox="1"/>
      </xdr:nvSpPr>
      <xdr:spPr>
        <a:xfrm>
          <a:off x="1938655" y="706183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120650</xdr:rowOff>
    </xdr:from>
    <xdr:to xmlns:xdr="http://schemas.openxmlformats.org/drawingml/2006/spreadsheetDrawing">
      <xdr:col>7</xdr:col>
      <xdr:colOff>31750</xdr:colOff>
      <xdr:row>41</xdr:row>
      <xdr:rowOff>48260</xdr:rowOff>
    </xdr:to>
    <xdr:sp macro="" textlink="">
      <xdr:nvSpPr>
        <xdr:cNvPr id="81" name="フローチャート: 判断 80"/>
        <xdr:cNvSpPr/>
      </xdr:nvSpPr>
      <xdr:spPr>
        <a:xfrm>
          <a:off x="1385570" y="697865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32385</xdr:rowOff>
    </xdr:from>
    <xdr:ext cx="762000" cy="260985"/>
    <xdr:sp macro="" textlink="">
      <xdr:nvSpPr>
        <xdr:cNvPr id="82" name="テキスト ボックス 81"/>
        <xdr:cNvSpPr txBox="1"/>
      </xdr:nvSpPr>
      <xdr:spPr>
        <a:xfrm>
          <a:off x="1057275" y="706183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135890</xdr:rowOff>
    </xdr:from>
    <xdr:ext cx="762000" cy="266065"/>
    <xdr:sp macro="" textlink="">
      <xdr:nvSpPr>
        <xdr:cNvPr id="83" name="テキスト ボックス 82"/>
        <xdr:cNvSpPr txBox="1"/>
      </xdr:nvSpPr>
      <xdr:spPr>
        <a:xfrm>
          <a:off x="4695190" y="819404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135890</xdr:rowOff>
    </xdr:from>
    <xdr:ext cx="762000" cy="266065"/>
    <xdr:sp macro="" textlink="">
      <xdr:nvSpPr>
        <xdr:cNvPr id="84" name="テキスト ボックス 83"/>
        <xdr:cNvSpPr txBox="1"/>
      </xdr:nvSpPr>
      <xdr:spPr>
        <a:xfrm>
          <a:off x="3864610" y="819404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135890</xdr:rowOff>
    </xdr:from>
    <xdr:ext cx="759460" cy="266065"/>
    <xdr:sp macro="" textlink="">
      <xdr:nvSpPr>
        <xdr:cNvPr id="85" name="テキスト ボックス 84"/>
        <xdr:cNvSpPr txBox="1"/>
      </xdr:nvSpPr>
      <xdr:spPr>
        <a:xfrm>
          <a:off x="2983230" y="8194040"/>
          <a:ext cx="7594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135890</xdr:rowOff>
    </xdr:from>
    <xdr:ext cx="759460" cy="266065"/>
    <xdr:sp macro="" textlink="">
      <xdr:nvSpPr>
        <xdr:cNvPr id="86" name="テキスト ボックス 85"/>
        <xdr:cNvSpPr txBox="1"/>
      </xdr:nvSpPr>
      <xdr:spPr>
        <a:xfrm>
          <a:off x="2101850" y="8194040"/>
          <a:ext cx="7594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135890</xdr:rowOff>
    </xdr:from>
    <xdr:ext cx="759460" cy="266065"/>
    <xdr:sp macro="" textlink="">
      <xdr:nvSpPr>
        <xdr:cNvPr id="87" name="テキスト ボックス 86"/>
        <xdr:cNvSpPr txBox="1"/>
      </xdr:nvSpPr>
      <xdr:spPr>
        <a:xfrm>
          <a:off x="1222375" y="8194040"/>
          <a:ext cx="7594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38</xdr:row>
      <xdr:rowOff>163195</xdr:rowOff>
    </xdr:from>
    <xdr:to xmlns:xdr="http://schemas.openxmlformats.org/drawingml/2006/spreadsheetDrawing">
      <xdr:col>23</xdr:col>
      <xdr:colOff>184150</xdr:colOff>
      <xdr:row>39</xdr:row>
      <xdr:rowOff>90805</xdr:rowOff>
    </xdr:to>
    <xdr:sp macro="" textlink="">
      <xdr:nvSpPr>
        <xdr:cNvPr id="88" name="楕円 87"/>
        <xdr:cNvSpPr/>
      </xdr:nvSpPr>
      <xdr:spPr>
        <a:xfrm>
          <a:off x="4858385" y="66782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2540</xdr:rowOff>
    </xdr:from>
    <xdr:ext cx="762000" cy="269240"/>
    <xdr:sp macro="" textlink="">
      <xdr:nvSpPr>
        <xdr:cNvPr id="89" name="財政力該当値テキスト"/>
        <xdr:cNvSpPr txBox="1"/>
      </xdr:nvSpPr>
      <xdr:spPr>
        <a:xfrm>
          <a:off x="4996180" y="651764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38</xdr:row>
      <xdr:rowOff>121920</xdr:rowOff>
    </xdr:from>
    <xdr:to xmlns:xdr="http://schemas.openxmlformats.org/drawingml/2006/spreadsheetDrawing">
      <xdr:col>19</xdr:col>
      <xdr:colOff>184150</xdr:colOff>
      <xdr:row>39</xdr:row>
      <xdr:rowOff>49530</xdr:rowOff>
    </xdr:to>
    <xdr:sp macro="" textlink="">
      <xdr:nvSpPr>
        <xdr:cNvPr id="90" name="楕円 89"/>
        <xdr:cNvSpPr/>
      </xdr:nvSpPr>
      <xdr:spPr>
        <a:xfrm>
          <a:off x="4027805" y="66370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37</xdr:row>
      <xdr:rowOff>59690</xdr:rowOff>
    </xdr:from>
    <xdr:ext cx="736600" cy="266700"/>
    <xdr:sp macro="" textlink="">
      <xdr:nvSpPr>
        <xdr:cNvPr id="91" name="テキスト ボックス 90"/>
        <xdr:cNvSpPr txBox="1"/>
      </xdr:nvSpPr>
      <xdr:spPr>
        <a:xfrm>
          <a:off x="3701415" y="6403340"/>
          <a:ext cx="7366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38</xdr:row>
      <xdr:rowOff>101600</xdr:rowOff>
    </xdr:from>
    <xdr:to xmlns:xdr="http://schemas.openxmlformats.org/drawingml/2006/spreadsheetDrawing">
      <xdr:col>15</xdr:col>
      <xdr:colOff>133350</xdr:colOff>
      <xdr:row>39</xdr:row>
      <xdr:rowOff>27940</xdr:rowOff>
    </xdr:to>
    <xdr:sp macro="" textlink="">
      <xdr:nvSpPr>
        <xdr:cNvPr id="92" name="楕円 91"/>
        <xdr:cNvSpPr/>
      </xdr:nvSpPr>
      <xdr:spPr>
        <a:xfrm>
          <a:off x="3146425" y="661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38735</xdr:rowOff>
    </xdr:from>
    <xdr:ext cx="759460" cy="269240"/>
    <xdr:sp macro="" textlink="">
      <xdr:nvSpPr>
        <xdr:cNvPr id="93" name="テキスト ボックス 92"/>
        <xdr:cNvSpPr txBox="1"/>
      </xdr:nvSpPr>
      <xdr:spPr>
        <a:xfrm>
          <a:off x="2820035" y="638238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38</xdr:row>
      <xdr:rowOff>101600</xdr:rowOff>
    </xdr:from>
    <xdr:to xmlns:xdr="http://schemas.openxmlformats.org/drawingml/2006/spreadsheetDrawing">
      <xdr:col>11</xdr:col>
      <xdr:colOff>82550</xdr:colOff>
      <xdr:row>39</xdr:row>
      <xdr:rowOff>27940</xdr:rowOff>
    </xdr:to>
    <xdr:sp macro="" textlink="">
      <xdr:nvSpPr>
        <xdr:cNvPr id="94" name="楕円 93"/>
        <xdr:cNvSpPr/>
      </xdr:nvSpPr>
      <xdr:spPr>
        <a:xfrm>
          <a:off x="2266950" y="661670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38735</xdr:rowOff>
    </xdr:from>
    <xdr:ext cx="759460" cy="269240"/>
    <xdr:sp macro="" textlink="">
      <xdr:nvSpPr>
        <xdr:cNvPr id="95" name="テキスト ボックス 94"/>
        <xdr:cNvSpPr txBox="1"/>
      </xdr:nvSpPr>
      <xdr:spPr>
        <a:xfrm>
          <a:off x="1938655" y="638238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38</xdr:row>
      <xdr:rowOff>101600</xdr:rowOff>
    </xdr:from>
    <xdr:to xmlns:xdr="http://schemas.openxmlformats.org/drawingml/2006/spreadsheetDrawing">
      <xdr:col>7</xdr:col>
      <xdr:colOff>31750</xdr:colOff>
      <xdr:row>39</xdr:row>
      <xdr:rowOff>27940</xdr:rowOff>
    </xdr:to>
    <xdr:sp macro="" textlink="">
      <xdr:nvSpPr>
        <xdr:cNvPr id="96" name="楕円 95"/>
        <xdr:cNvSpPr/>
      </xdr:nvSpPr>
      <xdr:spPr>
        <a:xfrm>
          <a:off x="1385570" y="661670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38735</xdr:rowOff>
    </xdr:from>
    <xdr:ext cx="762000" cy="269240"/>
    <xdr:sp macro="" textlink="">
      <xdr:nvSpPr>
        <xdr:cNvPr id="97" name="テキスト ボックス 96"/>
        <xdr:cNvSpPr txBox="1"/>
      </xdr:nvSpPr>
      <xdr:spPr>
        <a:xfrm>
          <a:off x="1057275" y="638238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86360</xdr:rowOff>
    </xdr:from>
    <xdr:to xmlns:xdr="http://schemas.openxmlformats.org/drawingml/2006/spreadsheetDrawing">
      <xdr:col>27</xdr:col>
      <xdr:colOff>184150</xdr:colOff>
      <xdr:row>53</xdr:row>
      <xdr:rowOff>59055</xdr:rowOff>
    </xdr:to>
    <xdr:sp macro="" textlink="">
      <xdr:nvSpPr>
        <xdr:cNvPr id="98" name="正方形/長方形 97"/>
        <xdr:cNvSpPr/>
      </xdr:nvSpPr>
      <xdr:spPr>
        <a:xfrm>
          <a:off x="756285" y="8830310"/>
          <a:ext cx="5034280"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105410</xdr:rowOff>
    </xdr:from>
    <xdr:ext cx="1436370" cy="316865"/>
    <xdr:sp macro="" textlink="">
      <xdr:nvSpPr>
        <xdr:cNvPr id="99" name="テキスト ボックス 98"/>
        <xdr:cNvSpPr txBox="1"/>
      </xdr:nvSpPr>
      <xdr:spPr>
        <a:xfrm>
          <a:off x="1678305" y="9192260"/>
          <a:ext cx="1436370" cy="3168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79375</xdr:rowOff>
    </xdr:from>
    <xdr:ext cx="1645920" cy="367030"/>
    <xdr:sp macro="" textlink="">
      <xdr:nvSpPr>
        <xdr:cNvPr id="100" name="テキスト ボックス 99"/>
        <xdr:cNvSpPr txBox="1"/>
      </xdr:nvSpPr>
      <xdr:spPr>
        <a:xfrm>
          <a:off x="3230880" y="9166225"/>
          <a:ext cx="164592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171450</xdr:rowOff>
    </xdr:from>
    <xdr:to xmlns:xdr="http://schemas.openxmlformats.org/drawingml/2006/spreadsheetDrawing">
      <xdr:col>35</xdr:col>
      <xdr:colOff>95250</xdr:colOff>
      <xdr:row>54</xdr:row>
      <xdr:rowOff>79375</xdr:rowOff>
    </xdr:to>
    <xdr:sp macro="" textlink="">
      <xdr:nvSpPr>
        <xdr:cNvPr id="101" name="正方形/長方形 100"/>
        <xdr:cNvSpPr/>
      </xdr:nvSpPr>
      <xdr:spPr>
        <a:xfrm>
          <a:off x="5852160" y="9086850"/>
          <a:ext cx="1510665"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13335</xdr:rowOff>
    </xdr:from>
    <xdr:to xmlns:xdr="http://schemas.openxmlformats.org/drawingml/2006/spreadsheetDrawing">
      <xdr:col>35</xdr:col>
      <xdr:colOff>95250</xdr:colOff>
      <xdr:row>55</xdr:row>
      <xdr:rowOff>99060</xdr:rowOff>
    </xdr:to>
    <xdr:sp macro="" textlink="">
      <xdr:nvSpPr>
        <xdr:cNvPr id="102" name="正方形/長方形 101"/>
        <xdr:cNvSpPr/>
      </xdr:nvSpPr>
      <xdr:spPr>
        <a:xfrm>
          <a:off x="5852160" y="9271635"/>
          <a:ext cx="151066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171450</xdr:rowOff>
    </xdr:from>
    <xdr:to xmlns:xdr="http://schemas.openxmlformats.org/drawingml/2006/spreadsheetDrawing">
      <xdr:col>42</xdr:col>
      <xdr:colOff>25400</xdr:colOff>
      <xdr:row>54</xdr:row>
      <xdr:rowOff>79375</xdr:rowOff>
    </xdr:to>
    <xdr:sp macro="" textlink="">
      <xdr:nvSpPr>
        <xdr:cNvPr id="103" name="正方形/長方形 102"/>
        <xdr:cNvSpPr/>
      </xdr:nvSpPr>
      <xdr:spPr>
        <a:xfrm>
          <a:off x="7487920" y="9086850"/>
          <a:ext cx="12585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13335</xdr:rowOff>
    </xdr:from>
    <xdr:to xmlns:xdr="http://schemas.openxmlformats.org/drawingml/2006/spreadsheetDrawing">
      <xdr:col>42</xdr:col>
      <xdr:colOff>25400</xdr:colOff>
      <xdr:row>55</xdr:row>
      <xdr:rowOff>99060</xdr:rowOff>
    </xdr:to>
    <xdr:sp macro="" textlink="">
      <xdr:nvSpPr>
        <xdr:cNvPr id="104" name="正方形/長方形 103"/>
        <xdr:cNvSpPr/>
      </xdr:nvSpPr>
      <xdr:spPr>
        <a:xfrm>
          <a:off x="7487920" y="927163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171450</xdr:rowOff>
    </xdr:from>
    <xdr:to xmlns:xdr="http://schemas.openxmlformats.org/drawingml/2006/spreadsheetDrawing">
      <xdr:col>49</xdr:col>
      <xdr:colOff>19050</xdr:colOff>
      <xdr:row>54</xdr:row>
      <xdr:rowOff>79375</xdr:rowOff>
    </xdr:to>
    <xdr:sp macro="" textlink="">
      <xdr:nvSpPr>
        <xdr:cNvPr id="105" name="正方形/長方形 104"/>
        <xdr:cNvSpPr/>
      </xdr:nvSpPr>
      <xdr:spPr>
        <a:xfrm>
          <a:off x="8935085" y="9086850"/>
          <a:ext cx="12585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6350</xdr:colOff>
      <xdr:row>54</xdr:row>
      <xdr:rowOff>13335</xdr:rowOff>
    </xdr:from>
    <xdr:to xmlns:xdr="http://schemas.openxmlformats.org/drawingml/2006/spreadsheetDrawing">
      <xdr:col>49</xdr:col>
      <xdr:colOff>19050</xdr:colOff>
      <xdr:row>55</xdr:row>
      <xdr:rowOff>99060</xdr:rowOff>
    </xdr:to>
    <xdr:sp macro="" textlink="">
      <xdr:nvSpPr>
        <xdr:cNvPr id="106" name="正方形/長方形 105"/>
        <xdr:cNvSpPr/>
      </xdr:nvSpPr>
      <xdr:spPr>
        <a:xfrm>
          <a:off x="8935085" y="927163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164465</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56285" y="9594215"/>
          <a:ext cx="5034280" cy="240728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164465</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979160" y="9594215"/>
          <a:ext cx="597725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164465</xdr:rowOff>
    </xdr:from>
    <xdr:to xmlns:xdr="http://schemas.openxmlformats.org/drawingml/2006/spreadsheetDrawing">
      <xdr:col>46</xdr:col>
      <xdr:colOff>203200</xdr:colOff>
      <xdr:row>57</xdr:row>
      <xdr:rowOff>72390</xdr:rowOff>
    </xdr:to>
    <xdr:sp macro="" textlink="">
      <xdr:nvSpPr>
        <xdr:cNvPr id="109" name="正方形/長方形 108"/>
        <xdr:cNvSpPr/>
      </xdr:nvSpPr>
      <xdr:spPr>
        <a:xfrm>
          <a:off x="5979160" y="9594215"/>
          <a:ext cx="377571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138430</xdr:rowOff>
    </xdr:from>
    <xdr:to xmlns:xdr="http://schemas.openxmlformats.org/drawingml/2006/spreadsheetDrawing">
      <xdr:col>56</xdr:col>
      <xdr:colOff>203200</xdr:colOff>
      <xdr:row>69</xdr:row>
      <xdr:rowOff>112395</xdr:rowOff>
    </xdr:to>
    <xdr:sp macro="" textlink="" fLocksText="0">
      <xdr:nvSpPr>
        <xdr:cNvPr id="110" name="テキスト ボックス 109"/>
        <xdr:cNvSpPr txBox="1"/>
      </xdr:nvSpPr>
      <xdr:spPr>
        <a:xfrm>
          <a:off x="6104255" y="9911080"/>
          <a:ext cx="572706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6.1%減の87.8%と、全国平均は下回ったものの、栃木県平均、類似団体平均を上回っている。普通交付税の再算定という一過性の要因により減少はしているが、合併特例債等の公債費償還額が依然としてピークであることや、会計年度任用職員への移行による人件費の増加などにより、高い水準となっている。保育施設の民営化やその他施設の民間委託・指定管理者制度の活用、公債費の縮減（年間の償還額を上回らないように起債額を抑制）等を通じて、現状の水準を維持する。</a:t>
          </a:r>
        </a:p>
      </xdr:txBody>
    </xdr:sp>
    <xdr:clientData/>
  </xdr:twoCellAnchor>
  <xdr:oneCellAnchor>
    <xdr:from xmlns:xdr="http://schemas.openxmlformats.org/drawingml/2006/spreadsheetDrawing">
      <xdr:col>3</xdr:col>
      <xdr:colOff>95250</xdr:colOff>
      <xdr:row>54</xdr:row>
      <xdr:rowOff>145415</xdr:rowOff>
    </xdr:from>
    <xdr:ext cx="295910" cy="233680"/>
    <xdr:sp macro="" textlink="">
      <xdr:nvSpPr>
        <xdr:cNvPr id="111" name="テキスト ボックス 110"/>
        <xdr:cNvSpPr txBox="1"/>
      </xdr:nvSpPr>
      <xdr:spPr>
        <a:xfrm>
          <a:off x="718185" y="9403715"/>
          <a:ext cx="29591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56285" y="1200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30480</xdr:rowOff>
    </xdr:from>
    <xdr:ext cx="762000" cy="261620"/>
    <xdr:sp macro="" textlink="">
      <xdr:nvSpPr>
        <xdr:cNvPr id="113" name="テキスト ボックス 112"/>
        <xdr:cNvSpPr txBox="1"/>
      </xdr:nvSpPr>
      <xdr:spPr>
        <a:xfrm>
          <a:off x="0" y="1186053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116840</xdr:rowOff>
    </xdr:from>
    <xdr:to xmlns:xdr="http://schemas.openxmlformats.org/drawingml/2006/spreadsheetDrawing">
      <xdr:col>27</xdr:col>
      <xdr:colOff>184150</xdr:colOff>
      <xdr:row>67</xdr:row>
      <xdr:rowOff>116840</xdr:rowOff>
    </xdr:to>
    <xdr:cxnSp macro="">
      <xdr:nvCxnSpPr>
        <xdr:cNvPr id="114" name="直線コネクタ 113"/>
        <xdr:cNvCxnSpPr/>
      </xdr:nvCxnSpPr>
      <xdr:spPr>
        <a:xfrm>
          <a:off x="756285" y="116039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147320</xdr:rowOff>
    </xdr:from>
    <xdr:ext cx="762000" cy="268605"/>
    <xdr:sp macro="" textlink="">
      <xdr:nvSpPr>
        <xdr:cNvPr id="115" name="テキスト ボックス 114"/>
        <xdr:cNvSpPr txBox="1"/>
      </xdr:nvSpPr>
      <xdr:spPr>
        <a:xfrm>
          <a:off x="0" y="1146302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54610</xdr:rowOff>
    </xdr:from>
    <xdr:to xmlns:xdr="http://schemas.openxmlformats.org/drawingml/2006/spreadsheetDrawing">
      <xdr:col>27</xdr:col>
      <xdr:colOff>184150</xdr:colOff>
      <xdr:row>65</xdr:row>
      <xdr:rowOff>54610</xdr:rowOff>
    </xdr:to>
    <xdr:cxnSp macro="">
      <xdr:nvCxnSpPr>
        <xdr:cNvPr id="116" name="直線コネクタ 115"/>
        <xdr:cNvCxnSpPr/>
      </xdr:nvCxnSpPr>
      <xdr:spPr>
        <a:xfrm>
          <a:off x="756285" y="111988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85090</xdr:rowOff>
    </xdr:from>
    <xdr:ext cx="762000" cy="269240"/>
    <xdr:sp macro="" textlink="">
      <xdr:nvSpPr>
        <xdr:cNvPr id="117" name="テキスト ボックス 116"/>
        <xdr:cNvSpPr txBox="1"/>
      </xdr:nvSpPr>
      <xdr:spPr>
        <a:xfrm>
          <a:off x="0" y="1105789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171450</xdr:rowOff>
    </xdr:from>
    <xdr:to xmlns:xdr="http://schemas.openxmlformats.org/drawingml/2006/spreadsheetDrawing">
      <xdr:col>27</xdr:col>
      <xdr:colOff>184150</xdr:colOff>
      <xdr:row>62</xdr:row>
      <xdr:rowOff>171450</xdr:rowOff>
    </xdr:to>
    <xdr:cxnSp macro="">
      <xdr:nvCxnSpPr>
        <xdr:cNvPr id="118" name="直線コネクタ 117"/>
        <xdr:cNvCxnSpPr/>
      </xdr:nvCxnSpPr>
      <xdr:spPr>
        <a:xfrm>
          <a:off x="756285" y="108013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23495</xdr:rowOff>
    </xdr:from>
    <xdr:ext cx="762000" cy="268605"/>
    <xdr:sp macro="" textlink="">
      <xdr:nvSpPr>
        <xdr:cNvPr id="119" name="テキスト ボックス 118"/>
        <xdr:cNvSpPr txBox="1"/>
      </xdr:nvSpPr>
      <xdr:spPr>
        <a:xfrm>
          <a:off x="0" y="106533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110490</xdr:rowOff>
    </xdr:from>
    <xdr:to xmlns:xdr="http://schemas.openxmlformats.org/drawingml/2006/spreadsheetDrawing">
      <xdr:col>27</xdr:col>
      <xdr:colOff>184150</xdr:colOff>
      <xdr:row>60</xdr:row>
      <xdr:rowOff>110490</xdr:rowOff>
    </xdr:to>
    <xdr:cxnSp macro="">
      <xdr:nvCxnSpPr>
        <xdr:cNvPr id="120" name="直線コネクタ 119"/>
        <xdr:cNvCxnSpPr/>
      </xdr:nvCxnSpPr>
      <xdr:spPr>
        <a:xfrm>
          <a:off x="756285" y="103974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140335</xdr:rowOff>
    </xdr:from>
    <xdr:ext cx="762000" cy="263525"/>
    <xdr:sp macro="" textlink="">
      <xdr:nvSpPr>
        <xdr:cNvPr id="121" name="テキスト ボックス 120"/>
        <xdr:cNvSpPr txBox="1"/>
      </xdr:nvSpPr>
      <xdr:spPr>
        <a:xfrm>
          <a:off x="0" y="1025588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48260</xdr:rowOff>
    </xdr:from>
    <xdr:to xmlns:xdr="http://schemas.openxmlformats.org/drawingml/2006/spreadsheetDrawing">
      <xdr:col>27</xdr:col>
      <xdr:colOff>184150</xdr:colOff>
      <xdr:row>58</xdr:row>
      <xdr:rowOff>48260</xdr:rowOff>
    </xdr:to>
    <xdr:cxnSp macro="">
      <xdr:nvCxnSpPr>
        <xdr:cNvPr id="122" name="直線コネクタ 121"/>
        <xdr:cNvCxnSpPr/>
      </xdr:nvCxnSpPr>
      <xdr:spPr>
        <a:xfrm>
          <a:off x="756285" y="99923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78740</xdr:rowOff>
    </xdr:from>
    <xdr:ext cx="762000" cy="263525"/>
    <xdr:sp macro="" textlink="">
      <xdr:nvSpPr>
        <xdr:cNvPr id="123" name="テキスト ボックス 122"/>
        <xdr:cNvSpPr txBox="1"/>
      </xdr:nvSpPr>
      <xdr:spPr>
        <a:xfrm>
          <a:off x="0" y="985139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164465</xdr:rowOff>
    </xdr:from>
    <xdr:to xmlns:xdr="http://schemas.openxmlformats.org/drawingml/2006/spreadsheetDrawing">
      <xdr:col>27</xdr:col>
      <xdr:colOff>184150</xdr:colOff>
      <xdr:row>55</xdr:row>
      <xdr:rowOff>164465</xdr:rowOff>
    </xdr:to>
    <xdr:cxnSp macro="">
      <xdr:nvCxnSpPr>
        <xdr:cNvPr id="124" name="直線コネクタ 123"/>
        <xdr:cNvCxnSpPr/>
      </xdr:nvCxnSpPr>
      <xdr:spPr>
        <a:xfrm>
          <a:off x="756285" y="95942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17780</xdr:rowOff>
    </xdr:from>
    <xdr:ext cx="762000" cy="266700"/>
    <xdr:sp macro="" textlink="">
      <xdr:nvSpPr>
        <xdr:cNvPr id="125" name="テキスト ボックス 124"/>
        <xdr:cNvSpPr txBox="1"/>
      </xdr:nvSpPr>
      <xdr:spPr>
        <a:xfrm>
          <a:off x="0" y="9447530"/>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164465</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56285" y="9594215"/>
          <a:ext cx="5034280" cy="2407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128905</xdr:rowOff>
    </xdr:from>
    <xdr:to xmlns:xdr="http://schemas.openxmlformats.org/drawingml/2006/spreadsheetDrawing">
      <xdr:col>23</xdr:col>
      <xdr:colOff>133350</xdr:colOff>
      <xdr:row>67</xdr:row>
      <xdr:rowOff>107950</xdr:rowOff>
    </xdr:to>
    <xdr:cxnSp macro="">
      <xdr:nvCxnSpPr>
        <xdr:cNvPr id="127" name="直線コネクタ 126"/>
        <xdr:cNvCxnSpPr/>
      </xdr:nvCxnSpPr>
      <xdr:spPr>
        <a:xfrm flipV="1">
          <a:off x="4909185" y="10244455"/>
          <a:ext cx="0" cy="1350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79375</xdr:rowOff>
    </xdr:from>
    <xdr:ext cx="762000" cy="263525"/>
    <xdr:sp macro="" textlink="">
      <xdr:nvSpPr>
        <xdr:cNvPr id="128" name="財政構造の弾力性最小値テキスト"/>
        <xdr:cNvSpPr txBox="1"/>
      </xdr:nvSpPr>
      <xdr:spPr>
        <a:xfrm>
          <a:off x="4996180" y="1156652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107950</xdr:rowOff>
    </xdr:from>
    <xdr:to xmlns:xdr="http://schemas.openxmlformats.org/drawingml/2006/spreadsheetDrawing">
      <xdr:col>24</xdr:col>
      <xdr:colOff>12700</xdr:colOff>
      <xdr:row>67</xdr:row>
      <xdr:rowOff>107950</xdr:rowOff>
    </xdr:to>
    <xdr:cxnSp macro="">
      <xdr:nvCxnSpPr>
        <xdr:cNvPr id="129" name="直線コネクタ 128"/>
        <xdr:cNvCxnSpPr/>
      </xdr:nvCxnSpPr>
      <xdr:spPr>
        <a:xfrm>
          <a:off x="4820285" y="115951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41275</xdr:rowOff>
    </xdr:from>
    <xdr:ext cx="762000" cy="268605"/>
    <xdr:sp macro="" textlink="">
      <xdr:nvSpPr>
        <xdr:cNvPr id="130" name="財政構造の弾力性最大値テキスト"/>
        <xdr:cNvSpPr txBox="1"/>
      </xdr:nvSpPr>
      <xdr:spPr>
        <a:xfrm>
          <a:off x="4996180" y="998537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128905</xdr:rowOff>
    </xdr:from>
    <xdr:to xmlns:xdr="http://schemas.openxmlformats.org/drawingml/2006/spreadsheetDrawing">
      <xdr:col>24</xdr:col>
      <xdr:colOff>12700</xdr:colOff>
      <xdr:row>59</xdr:row>
      <xdr:rowOff>128905</xdr:rowOff>
    </xdr:to>
    <xdr:cxnSp macro="">
      <xdr:nvCxnSpPr>
        <xdr:cNvPr id="131" name="直線コネクタ 130"/>
        <xdr:cNvCxnSpPr/>
      </xdr:nvCxnSpPr>
      <xdr:spPr>
        <a:xfrm>
          <a:off x="4820285" y="102444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49530</xdr:rowOff>
    </xdr:from>
    <xdr:to xmlns:xdr="http://schemas.openxmlformats.org/drawingml/2006/spreadsheetDrawing">
      <xdr:col>23</xdr:col>
      <xdr:colOff>133350</xdr:colOff>
      <xdr:row>67</xdr:row>
      <xdr:rowOff>24130</xdr:rowOff>
    </xdr:to>
    <xdr:cxnSp macro="">
      <xdr:nvCxnSpPr>
        <xdr:cNvPr id="132" name="直線コネクタ 131"/>
        <xdr:cNvCxnSpPr/>
      </xdr:nvCxnSpPr>
      <xdr:spPr>
        <a:xfrm flipV="1">
          <a:off x="4078605" y="11022330"/>
          <a:ext cx="830580" cy="488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125095</xdr:rowOff>
    </xdr:from>
    <xdr:ext cx="762000" cy="261620"/>
    <xdr:sp macro="" textlink="">
      <xdr:nvSpPr>
        <xdr:cNvPr id="133" name="財政構造の弾力性平均値テキスト"/>
        <xdr:cNvSpPr txBox="1"/>
      </xdr:nvSpPr>
      <xdr:spPr>
        <a:xfrm>
          <a:off x="4996180" y="10754995"/>
          <a:ext cx="76200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107315</xdr:rowOff>
    </xdr:from>
    <xdr:to xmlns:xdr="http://schemas.openxmlformats.org/drawingml/2006/spreadsheetDrawing">
      <xdr:col>23</xdr:col>
      <xdr:colOff>184150</xdr:colOff>
      <xdr:row>64</xdr:row>
      <xdr:rowOff>34925</xdr:rowOff>
    </xdr:to>
    <xdr:sp macro="" textlink="">
      <xdr:nvSpPr>
        <xdr:cNvPr id="134" name="フローチャート: 判断 133"/>
        <xdr:cNvSpPr/>
      </xdr:nvSpPr>
      <xdr:spPr>
        <a:xfrm>
          <a:off x="4858385" y="10908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171450</xdr:rowOff>
    </xdr:from>
    <xdr:to xmlns:xdr="http://schemas.openxmlformats.org/drawingml/2006/spreadsheetDrawing">
      <xdr:col>19</xdr:col>
      <xdr:colOff>133350</xdr:colOff>
      <xdr:row>67</xdr:row>
      <xdr:rowOff>24130</xdr:rowOff>
    </xdr:to>
    <xdr:cxnSp macro="">
      <xdr:nvCxnSpPr>
        <xdr:cNvPr id="135" name="直線コネクタ 134"/>
        <xdr:cNvCxnSpPr/>
      </xdr:nvCxnSpPr>
      <xdr:spPr>
        <a:xfrm>
          <a:off x="3197225" y="11315700"/>
          <a:ext cx="88138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111125</xdr:rowOff>
    </xdr:from>
    <xdr:to xmlns:xdr="http://schemas.openxmlformats.org/drawingml/2006/spreadsheetDrawing">
      <xdr:col>19</xdr:col>
      <xdr:colOff>184150</xdr:colOff>
      <xdr:row>66</xdr:row>
      <xdr:rowOff>38100</xdr:rowOff>
    </xdr:to>
    <xdr:sp macro="" textlink="">
      <xdr:nvSpPr>
        <xdr:cNvPr id="136" name="フローチャート: 判断 135"/>
        <xdr:cNvSpPr/>
      </xdr:nvSpPr>
      <xdr:spPr>
        <a:xfrm>
          <a:off x="4027805" y="112553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48895</xdr:rowOff>
    </xdr:from>
    <xdr:ext cx="736600" cy="269240"/>
    <xdr:sp macro="" textlink="">
      <xdr:nvSpPr>
        <xdr:cNvPr id="137" name="テキスト ボックス 136"/>
        <xdr:cNvSpPr txBox="1"/>
      </xdr:nvSpPr>
      <xdr:spPr>
        <a:xfrm>
          <a:off x="3701415" y="1102169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171450</xdr:rowOff>
    </xdr:from>
    <xdr:to xmlns:xdr="http://schemas.openxmlformats.org/drawingml/2006/spreadsheetDrawing">
      <xdr:col>15</xdr:col>
      <xdr:colOff>82550</xdr:colOff>
      <xdr:row>67</xdr:row>
      <xdr:rowOff>91440</xdr:rowOff>
    </xdr:to>
    <xdr:cxnSp macro="">
      <xdr:nvCxnSpPr>
        <xdr:cNvPr id="138" name="直線コネクタ 137"/>
        <xdr:cNvCxnSpPr/>
      </xdr:nvCxnSpPr>
      <xdr:spPr>
        <a:xfrm flipV="1">
          <a:off x="2315845" y="11315700"/>
          <a:ext cx="88138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66</xdr:row>
      <xdr:rowOff>24130</xdr:rowOff>
    </xdr:from>
    <xdr:to xmlns:xdr="http://schemas.openxmlformats.org/drawingml/2006/spreadsheetDrawing">
      <xdr:col>15</xdr:col>
      <xdr:colOff>133350</xdr:colOff>
      <xdr:row>66</xdr:row>
      <xdr:rowOff>129540</xdr:rowOff>
    </xdr:to>
    <xdr:sp macro="" textlink="">
      <xdr:nvSpPr>
        <xdr:cNvPr id="139" name="フローチャート: 判断 138"/>
        <xdr:cNvSpPr/>
      </xdr:nvSpPr>
      <xdr:spPr>
        <a:xfrm>
          <a:off x="3146425" y="1133983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114300</xdr:rowOff>
    </xdr:from>
    <xdr:ext cx="759460" cy="263525"/>
    <xdr:sp macro="" textlink="">
      <xdr:nvSpPr>
        <xdr:cNvPr id="140" name="テキスト ボックス 139"/>
        <xdr:cNvSpPr txBox="1"/>
      </xdr:nvSpPr>
      <xdr:spPr>
        <a:xfrm>
          <a:off x="2820035" y="114300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80010</xdr:rowOff>
    </xdr:from>
    <xdr:to xmlns:xdr="http://schemas.openxmlformats.org/drawingml/2006/spreadsheetDrawing">
      <xdr:col>11</xdr:col>
      <xdr:colOff>31750</xdr:colOff>
      <xdr:row>67</xdr:row>
      <xdr:rowOff>91440</xdr:rowOff>
    </xdr:to>
    <xdr:cxnSp macro="">
      <xdr:nvCxnSpPr>
        <xdr:cNvPr id="141" name="直線コネクタ 140"/>
        <xdr:cNvCxnSpPr/>
      </xdr:nvCxnSpPr>
      <xdr:spPr>
        <a:xfrm>
          <a:off x="1436370" y="11224260"/>
          <a:ext cx="879475" cy="354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144780</xdr:rowOff>
    </xdr:from>
    <xdr:to xmlns:xdr="http://schemas.openxmlformats.org/drawingml/2006/spreadsheetDrawing">
      <xdr:col>11</xdr:col>
      <xdr:colOff>82550</xdr:colOff>
      <xdr:row>66</xdr:row>
      <xdr:rowOff>71755</xdr:rowOff>
    </xdr:to>
    <xdr:sp macro="" textlink="">
      <xdr:nvSpPr>
        <xdr:cNvPr id="142" name="フローチャート: 判断 141"/>
        <xdr:cNvSpPr/>
      </xdr:nvSpPr>
      <xdr:spPr>
        <a:xfrm>
          <a:off x="2266950" y="11289030"/>
          <a:ext cx="9969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82550</xdr:rowOff>
    </xdr:from>
    <xdr:ext cx="759460" cy="268605"/>
    <xdr:sp macro="" textlink="">
      <xdr:nvSpPr>
        <xdr:cNvPr id="143" name="テキスト ボックス 142"/>
        <xdr:cNvSpPr txBox="1"/>
      </xdr:nvSpPr>
      <xdr:spPr>
        <a:xfrm>
          <a:off x="1938655" y="11055350"/>
          <a:ext cx="7594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152400</xdr:rowOff>
    </xdr:from>
    <xdr:to xmlns:xdr="http://schemas.openxmlformats.org/drawingml/2006/spreadsheetDrawing">
      <xdr:col>7</xdr:col>
      <xdr:colOff>31750</xdr:colOff>
      <xdr:row>66</xdr:row>
      <xdr:rowOff>80010</xdr:rowOff>
    </xdr:to>
    <xdr:sp macro="" textlink="">
      <xdr:nvSpPr>
        <xdr:cNvPr id="144" name="フローチャート: 判断 143"/>
        <xdr:cNvSpPr/>
      </xdr:nvSpPr>
      <xdr:spPr>
        <a:xfrm>
          <a:off x="1385570" y="1129665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64135</xdr:rowOff>
    </xdr:from>
    <xdr:ext cx="762000" cy="266065"/>
    <xdr:sp macro="" textlink="">
      <xdr:nvSpPr>
        <xdr:cNvPr id="145" name="テキスト ボックス 144"/>
        <xdr:cNvSpPr txBox="1"/>
      </xdr:nvSpPr>
      <xdr:spPr>
        <a:xfrm>
          <a:off x="1057275" y="1137983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171450</xdr:rowOff>
    </xdr:from>
    <xdr:ext cx="762000" cy="263525"/>
    <xdr:sp macro="" textlink="">
      <xdr:nvSpPr>
        <xdr:cNvPr id="146" name="テキスト ボックス 145"/>
        <xdr:cNvSpPr txBox="1"/>
      </xdr:nvSpPr>
      <xdr:spPr>
        <a:xfrm>
          <a:off x="4695190" y="120015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171450</xdr:rowOff>
    </xdr:from>
    <xdr:ext cx="762000" cy="263525"/>
    <xdr:sp macro="" textlink="">
      <xdr:nvSpPr>
        <xdr:cNvPr id="147" name="テキスト ボックス 146"/>
        <xdr:cNvSpPr txBox="1"/>
      </xdr:nvSpPr>
      <xdr:spPr>
        <a:xfrm>
          <a:off x="3864610" y="120015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171450</xdr:rowOff>
    </xdr:from>
    <xdr:ext cx="759460" cy="263525"/>
    <xdr:sp macro="" textlink="">
      <xdr:nvSpPr>
        <xdr:cNvPr id="148" name="テキスト ボックス 147"/>
        <xdr:cNvSpPr txBox="1"/>
      </xdr:nvSpPr>
      <xdr:spPr>
        <a:xfrm>
          <a:off x="2983230" y="120015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171450</xdr:rowOff>
    </xdr:from>
    <xdr:ext cx="759460" cy="263525"/>
    <xdr:sp macro="" textlink="">
      <xdr:nvSpPr>
        <xdr:cNvPr id="149" name="テキスト ボックス 148"/>
        <xdr:cNvSpPr txBox="1"/>
      </xdr:nvSpPr>
      <xdr:spPr>
        <a:xfrm>
          <a:off x="2101850" y="120015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171450</xdr:rowOff>
    </xdr:from>
    <xdr:ext cx="759460" cy="263525"/>
    <xdr:sp macro="" textlink="">
      <xdr:nvSpPr>
        <xdr:cNvPr id="150" name="テキスト ボックス 149"/>
        <xdr:cNvSpPr txBox="1"/>
      </xdr:nvSpPr>
      <xdr:spPr>
        <a:xfrm>
          <a:off x="1222375" y="120015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171450</xdr:rowOff>
    </xdr:from>
    <xdr:to xmlns:xdr="http://schemas.openxmlformats.org/drawingml/2006/spreadsheetDrawing">
      <xdr:col>23</xdr:col>
      <xdr:colOff>184150</xdr:colOff>
      <xdr:row>64</xdr:row>
      <xdr:rowOff>102235</xdr:rowOff>
    </xdr:to>
    <xdr:sp macro="" textlink="">
      <xdr:nvSpPr>
        <xdr:cNvPr id="151" name="楕円 150"/>
        <xdr:cNvSpPr/>
      </xdr:nvSpPr>
      <xdr:spPr>
        <a:xfrm>
          <a:off x="4858385" y="109728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146050</xdr:rowOff>
    </xdr:from>
    <xdr:ext cx="762000" cy="268605"/>
    <xdr:sp macro="" textlink="">
      <xdr:nvSpPr>
        <xdr:cNvPr id="152" name="財政構造の弾力性該当値テキスト"/>
        <xdr:cNvSpPr txBox="1"/>
      </xdr:nvSpPr>
      <xdr:spPr>
        <a:xfrm>
          <a:off x="4996180" y="1094740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149860</xdr:rowOff>
    </xdr:from>
    <xdr:to xmlns:xdr="http://schemas.openxmlformats.org/drawingml/2006/spreadsheetDrawing">
      <xdr:col>19</xdr:col>
      <xdr:colOff>184150</xdr:colOff>
      <xdr:row>67</xdr:row>
      <xdr:rowOff>78105</xdr:rowOff>
    </xdr:to>
    <xdr:sp macro="" textlink="">
      <xdr:nvSpPr>
        <xdr:cNvPr id="153" name="楕円 152"/>
        <xdr:cNvSpPr/>
      </xdr:nvSpPr>
      <xdr:spPr>
        <a:xfrm>
          <a:off x="4027805" y="114655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67</xdr:row>
      <xdr:rowOff>60960</xdr:rowOff>
    </xdr:from>
    <xdr:ext cx="736600" cy="266700"/>
    <xdr:sp macro="" textlink="">
      <xdr:nvSpPr>
        <xdr:cNvPr id="154" name="テキスト ボックス 153"/>
        <xdr:cNvSpPr txBox="1"/>
      </xdr:nvSpPr>
      <xdr:spPr>
        <a:xfrm>
          <a:off x="3701415" y="11548110"/>
          <a:ext cx="7366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119380</xdr:rowOff>
    </xdr:from>
    <xdr:to xmlns:xdr="http://schemas.openxmlformats.org/drawingml/2006/spreadsheetDrawing">
      <xdr:col>15</xdr:col>
      <xdr:colOff>133350</xdr:colOff>
      <xdr:row>66</xdr:row>
      <xdr:rowOff>46990</xdr:rowOff>
    </xdr:to>
    <xdr:sp macro="" textlink="">
      <xdr:nvSpPr>
        <xdr:cNvPr id="155" name="楕円 154"/>
        <xdr:cNvSpPr/>
      </xdr:nvSpPr>
      <xdr:spPr>
        <a:xfrm>
          <a:off x="3146425" y="112636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57150</xdr:rowOff>
    </xdr:from>
    <xdr:ext cx="759460" cy="261620"/>
    <xdr:sp macro="" textlink="">
      <xdr:nvSpPr>
        <xdr:cNvPr id="156" name="テキスト ボックス 155"/>
        <xdr:cNvSpPr txBox="1"/>
      </xdr:nvSpPr>
      <xdr:spPr>
        <a:xfrm>
          <a:off x="2820035" y="11029950"/>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67</xdr:row>
      <xdr:rowOff>38735</xdr:rowOff>
    </xdr:from>
    <xdr:to xmlns:xdr="http://schemas.openxmlformats.org/drawingml/2006/spreadsheetDrawing">
      <xdr:col>11</xdr:col>
      <xdr:colOff>82550</xdr:colOff>
      <xdr:row>67</xdr:row>
      <xdr:rowOff>144780</xdr:rowOff>
    </xdr:to>
    <xdr:sp macro="" textlink="">
      <xdr:nvSpPr>
        <xdr:cNvPr id="157" name="楕円 156"/>
        <xdr:cNvSpPr/>
      </xdr:nvSpPr>
      <xdr:spPr>
        <a:xfrm>
          <a:off x="2266950" y="11525885"/>
          <a:ext cx="99695"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128270</xdr:rowOff>
    </xdr:from>
    <xdr:ext cx="759460" cy="261620"/>
    <xdr:sp macro="" textlink="">
      <xdr:nvSpPr>
        <xdr:cNvPr id="158" name="テキスト ボックス 157"/>
        <xdr:cNvSpPr txBox="1"/>
      </xdr:nvSpPr>
      <xdr:spPr>
        <a:xfrm>
          <a:off x="1938655" y="11615420"/>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26670</xdr:rowOff>
    </xdr:from>
    <xdr:to xmlns:xdr="http://schemas.openxmlformats.org/drawingml/2006/spreadsheetDrawing">
      <xdr:col>7</xdr:col>
      <xdr:colOff>31750</xdr:colOff>
      <xdr:row>65</xdr:row>
      <xdr:rowOff>132715</xdr:rowOff>
    </xdr:to>
    <xdr:sp macro="" textlink="">
      <xdr:nvSpPr>
        <xdr:cNvPr id="159" name="楕円 158"/>
        <xdr:cNvSpPr/>
      </xdr:nvSpPr>
      <xdr:spPr>
        <a:xfrm>
          <a:off x="1385570" y="11170920"/>
          <a:ext cx="99695"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143510</xdr:rowOff>
    </xdr:from>
    <xdr:ext cx="762000" cy="268605"/>
    <xdr:sp macro="" textlink="">
      <xdr:nvSpPr>
        <xdr:cNvPr id="160" name="テキスト ボックス 159"/>
        <xdr:cNvSpPr txBox="1"/>
      </xdr:nvSpPr>
      <xdr:spPr>
        <a:xfrm>
          <a:off x="1057275" y="109448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125095</xdr:rowOff>
    </xdr:from>
    <xdr:to xmlns:xdr="http://schemas.openxmlformats.org/drawingml/2006/spreadsheetDrawing">
      <xdr:col>27</xdr:col>
      <xdr:colOff>184150</xdr:colOff>
      <xdr:row>75</xdr:row>
      <xdr:rowOff>99060</xdr:rowOff>
    </xdr:to>
    <xdr:sp macro="" textlink="">
      <xdr:nvSpPr>
        <xdr:cNvPr id="161" name="正方形/長方形 160"/>
        <xdr:cNvSpPr/>
      </xdr:nvSpPr>
      <xdr:spPr>
        <a:xfrm>
          <a:off x="756285" y="12640945"/>
          <a:ext cx="5034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145415</xdr:rowOff>
    </xdr:from>
    <xdr:ext cx="3216275" cy="320675"/>
    <xdr:sp macro="" textlink="">
      <xdr:nvSpPr>
        <xdr:cNvPr id="162" name="テキスト ボックス 161"/>
        <xdr:cNvSpPr txBox="1"/>
      </xdr:nvSpPr>
      <xdr:spPr>
        <a:xfrm>
          <a:off x="798195" y="13004165"/>
          <a:ext cx="3216275" cy="3206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118745</xdr:rowOff>
    </xdr:from>
    <xdr:ext cx="1645920" cy="372745"/>
    <xdr:sp macro="" textlink="">
      <xdr:nvSpPr>
        <xdr:cNvPr id="163" name="テキスト ボックス 162"/>
        <xdr:cNvSpPr txBox="1"/>
      </xdr:nvSpPr>
      <xdr:spPr>
        <a:xfrm>
          <a:off x="4112895" y="12977495"/>
          <a:ext cx="1645920"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[135,224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33020</xdr:rowOff>
    </xdr:from>
    <xdr:to xmlns:xdr="http://schemas.openxmlformats.org/drawingml/2006/spreadsheetDrawing">
      <xdr:col>35</xdr:col>
      <xdr:colOff>95250</xdr:colOff>
      <xdr:row>76</xdr:row>
      <xdr:rowOff>118745</xdr:rowOff>
    </xdr:to>
    <xdr:sp macro="" textlink="">
      <xdr:nvSpPr>
        <xdr:cNvPr id="164" name="正方形/長方形 163"/>
        <xdr:cNvSpPr/>
      </xdr:nvSpPr>
      <xdr:spPr>
        <a:xfrm>
          <a:off x="5852160" y="12891770"/>
          <a:ext cx="151066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52705</xdr:rowOff>
    </xdr:from>
    <xdr:to xmlns:xdr="http://schemas.openxmlformats.org/drawingml/2006/spreadsheetDrawing">
      <xdr:col>35</xdr:col>
      <xdr:colOff>95250</xdr:colOff>
      <xdr:row>77</xdr:row>
      <xdr:rowOff>138430</xdr:rowOff>
    </xdr:to>
    <xdr:sp macro="" textlink="">
      <xdr:nvSpPr>
        <xdr:cNvPr id="165" name="正方形/長方形 164"/>
        <xdr:cNvSpPr/>
      </xdr:nvSpPr>
      <xdr:spPr>
        <a:xfrm>
          <a:off x="5852160" y="13082905"/>
          <a:ext cx="151066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33020</xdr:rowOff>
    </xdr:from>
    <xdr:to xmlns:xdr="http://schemas.openxmlformats.org/drawingml/2006/spreadsheetDrawing">
      <xdr:col>42</xdr:col>
      <xdr:colOff>25400</xdr:colOff>
      <xdr:row>76</xdr:row>
      <xdr:rowOff>118745</xdr:rowOff>
    </xdr:to>
    <xdr:sp macro="" textlink="">
      <xdr:nvSpPr>
        <xdr:cNvPr id="166" name="正方形/長方形 165"/>
        <xdr:cNvSpPr/>
      </xdr:nvSpPr>
      <xdr:spPr>
        <a:xfrm>
          <a:off x="7487920" y="12891770"/>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52705</xdr:rowOff>
    </xdr:from>
    <xdr:to xmlns:xdr="http://schemas.openxmlformats.org/drawingml/2006/spreadsheetDrawing">
      <xdr:col>42</xdr:col>
      <xdr:colOff>25400</xdr:colOff>
      <xdr:row>77</xdr:row>
      <xdr:rowOff>138430</xdr:rowOff>
    </xdr:to>
    <xdr:sp macro="" textlink="">
      <xdr:nvSpPr>
        <xdr:cNvPr id="167" name="正方形/長方形 166"/>
        <xdr:cNvSpPr/>
      </xdr:nvSpPr>
      <xdr:spPr>
        <a:xfrm>
          <a:off x="7487920" y="1308290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33020</xdr:rowOff>
    </xdr:from>
    <xdr:to xmlns:xdr="http://schemas.openxmlformats.org/drawingml/2006/spreadsheetDrawing">
      <xdr:col>49</xdr:col>
      <xdr:colOff>19050</xdr:colOff>
      <xdr:row>76</xdr:row>
      <xdr:rowOff>118745</xdr:rowOff>
    </xdr:to>
    <xdr:sp macro="" textlink="">
      <xdr:nvSpPr>
        <xdr:cNvPr id="168" name="正方形/長方形 167"/>
        <xdr:cNvSpPr/>
      </xdr:nvSpPr>
      <xdr:spPr>
        <a:xfrm>
          <a:off x="8935085" y="12891770"/>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6350</xdr:colOff>
      <xdr:row>76</xdr:row>
      <xdr:rowOff>52705</xdr:rowOff>
    </xdr:from>
    <xdr:to xmlns:xdr="http://schemas.openxmlformats.org/drawingml/2006/spreadsheetDrawing">
      <xdr:col>49</xdr:col>
      <xdr:colOff>19050</xdr:colOff>
      <xdr:row>77</xdr:row>
      <xdr:rowOff>138430</xdr:rowOff>
    </xdr:to>
    <xdr:sp macro="" textlink="">
      <xdr:nvSpPr>
        <xdr:cNvPr id="169" name="正方形/長方形 168"/>
        <xdr:cNvSpPr/>
      </xdr:nvSpPr>
      <xdr:spPr>
        <a:xfrm>
          <a:off x="8935085" y="1308290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39370</xdr:rowOff>
    </xdr:to>
    <xdr:sp macro="" textlink="">
      <xdr:nvSpPr>
        <xdr:cNvPr id="170" name="正方形/長方形 169"/>
        <xdr:cNvSpPr/>
      </xdr:nvSpPr>
      <xdr:spPr>
        <a:xfrm>
          <a:off x="756285" y="13399135"/>
          <a:ext cx="503428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57</xdr:col>
      <xdr:colOff>120650</xdr:colOff>
      <xdr:row>92</xdr:row>
      <xdr:rowOff>39370</xdr:rowOff>
    </xdr:to>
    <xdr:sp macro="" textlink="">
      <xdr:nvSpPr>
        <xdr:cNvPr id="171" name="正方形/長方形 170"/>
        <xdr:cNvSpPr/>
      </xdr:nvSpPr>
      <xdr:spPr>
        <a:xfrm>
          <a:off x="5979160" y="13399135"/>
          <a:ext cx="597725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46</xdr:col>
      <xdr:colOff>203200</xdr:colOff>
      <xdr:row>79</xdr:row>
      <xdr:rowOff>112395</xdr:rowOff>
    </xdr:to>
    <xdr:sp macro="" textlink="">
      <xdr:nvSpPr>
        <xdr:cNvPr id="172" name="正方形/長方形 171"/>
        <xdr:cNvSpPr/>
      </xdr:nvSpPr>
      <xdr:spPr>
        <a:xfrm>
          <a:off x="5979160" y="13399135"/>
          <a:ext cx="377571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151765</xdr:rowOff>
    </xdr:to>
    <xdr:sp macro="" textlink="" fLocksText="0">
      <xdr:nvSpPr>
        <xdr:cNvPr id="173" name="テキスト ボックス 172"/>
        <xdr:cNvSpPr txBox="1"/>
      </xdr:nvSpPr>
      <xdr:spPr>
        <a:xfrm>
          <a:off x="6104255" y="13716000"/>
          <a:ext cx="5727065" cy="20377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物件費及び維持補修費の合計額の人口1人当たりの金額が前年度比5,943円増加している。主な要因は、人件費の増加であるが、民間で実施可能な施設については、民営化や指定管理制度の導入などにより、コストの低減を図っていく方針である。</a:t>
          </a:r>
        </a:p>
      </xdr:txBody>
    </xdr:sp>
    <xdr:clientData/>
  </xdr:twoCellAnchor>
  <xdr:oneCellAnchor>
    <xdr:from xmlns:xdr="http://schemas.openxmlformats.org/drawingml/2006/spreadsheetDrawing">
      <xdr:col>3</xdr:col>
      <xdr:colOff>95250</xdr:colOff>
      <xdr:row>77</xdr:row>
      <xdr:rowOff>6985</xdr:rowOff>
    </xdr:from>
    <xdr:ext cx="347345" cy="228600"/>
    <xdr:sp macro="" textlink="">
      <xdr:nvSpPr>
        <xdr:cNvPr id="174" name="テキスト ボックス 173"/>
        <xdr:cNvSpPr txBox="1"/>
      </xdr:nvSpPr>
      <xdr:spPr>
        <a:xfrm>
          <a:off x="718185" y="13208635"/>
          <a:ext cx="34734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39370</xdr:rowOff>
    </xdr:from>
    <xdr:to xmlns:xdr="http://schemas.openxmlformats.org/drawingml/2006/spreadsheetDrawing">
      <xdr:col>27</xdr:col>
      <xdr:colOff>184150</xdr:colOff>
      <xdr:row>92</xdr:row>
      <xdr:rowOff>39370</xdr:rowOff>
    </xdr:to>
    <xdr:cxnSp macro="">
      <xdr:nvCxnSpPr>
        <xdr:cNvPr id="175" name="直線コネクタ 174"/>
        <xdr:cNvCxnSpPr/>
      </xdr:nvCxnSpPr>
      <xdr:spPr>
        <a:xfrm>
          <a:off x="756285" y="158127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69850</xdr:rowOff>
    </xdr:from>
    <xdr:ext cx="762000" cy="269240"/>
    <xdr:sp macro="" textlink="">
      <xdr:nvSpPr>
        <xdr:cNvPr id="176" name="テキスト ボックス 175"/>
        <xdr:cNvSpPr txBox="1"/>
      </xdr:nvSpPr>
      <xdr:spPr>
        <a:xfrm>
          <a:off x="0" y="156718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156210</xdr:rowOff>
    </xdr:from>
    <xdr:to xmlns:xdr="http://schemas.openxmlformats.org/drawingml/2006/spreadsheetDrawing">
      <xdr:col>27</xdr:col>
      <xdr:colOff>184150</xdr:colOff>
      <xdr:row>89</xdr:row>
      <xdr:rowOff>156210</xdr:rowOff>
    </xdr:to>
    <xdr:cxnSp macro="">
      <xdr:nvCxnSpPr>
        <xdr:cNvPr id="177" name="直線コネクタ 176"/>
        <xdr:cNvCxnSpPr/>
      </xdr:nvCxnSpPr>
      <xdr:spPr>
        <a:xfrm>
          <a:off x="756285" y="154152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8890</xdr:rowOff>
    </xdr:from>
    <xdr:ext cx="762000" cy="263525"/>
    <xdr:sp macro="" textlink="">
      <xdr:nvSpPr>
        <xdr:cNvPr id="178" name="テキスト ボックス 177"/>
        <xdr:cNvSpPr txBox="1"/>
      </xdr:nvSpPr>
      <xdr:spPr>
        <a:xfrm>
          <a:off x="0" y="152679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93980</xdr:rowOff>
    </xdr:from>
    <xdr:to xmlns:xdr="http://schemas.openxmlformats.org/drawingml/2006/spreadsheetDrawing">
      <xdr:col>27</xdr:col>
      <xdr:colOff>184150</xdr:colOff>
      <xdr:row>87</xdr:row>
      <xdr:rowOff>93980</xdr:rowOff>
    </xdr:to>
    <xdr:cxnSp macro="">
      <xdr:nvCxnSpPr>
        <xdr:cNvPr id="179" name="直線コネクタ 178"/>
        <xdr:cNvCxnSpPr/>
      </xdr:nvCxnSpPr>
      <xdr:spPr>
        <a:xfrm>
          <a:off x="756285" y="150101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125095</xdr:rowOff>
    </xdr:from>
    <xdr:ext cx="762000" cy="261620"/>
    <xdr:sp macro="" textlink="">
      <xdr:nvSpPr>
        <xdr:cNvPr id="180" name="テキスト ボックス 179"/>
        <xdr:cNvSpPr txBox="1"/>
      </xdr:nvSpPr>
      <xdr:spPr>
        <a:xfrm>
          <a:off x="0" y="1486979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33020</xdr:rowOff>
    </xdr:from>
    <xdr:to xmlns:xdr="http://schemas.openxmlformats.org/drawingml/2006/spreadsheetDrawing">
      <xdr:col>27</xdr:col>
      <xdr:colOff>184150</xdr:colOff>
      <xdr:row>85</xdr:row>
      <xdr:rowOff>33020</xdr:rowOff>
    </xdr:to>
    <xdr:cxnSp macro="">
      <xdr:nvCxnSpPr>
        <xdr:cNvPr id="181" name="直線コネクタ 180"/>
        <xdr:cNvCxnSpPr/>
      </xdr:nvCxnSpPr>
      <xdr:spPr>
        <a:xfrm>
          <a:off x="756285" y="146062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63500</xdr:rowOff>
    </xdr:from>
    <xdr:ext cx="762000" cy="266065"/>
    <xdr:sp macro="" textlink="">
      <xdr:nvSpPr>
        <xdr:cNvPr id="182" name="テキスト ボックス 181"/>
        <xdr:cNvSpPr txBox="1"/>
      </xdr:nvSpPr>
      <xdr:spPr>
        <a:xfrm>
          <a:off x="0" y="1446530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149860</xdr:rowOff>
    </xdr:from>
    <xdr:to xmlns:xdr="http://schemas.openxmlformats.org/drawingml/2006/spreadsheetDrawing">
      <xdr:col>27</xdr:col>
      <xdr:colOff>184150</xdr:colOff>
      <xdr:row>82</xdr:row>
      <xdr:rowOff>149860</xdr:rowOff>
    </xdr:to>
    <xdr:cxnSp macro="">
      <xdr:nvCxnSpPr>
        <xdr:cNvPr id="183" name="直線コネクタ 182"/>
        <xdr:cNvCxnSpPr/>
      </xdr:nvCxnSpPr>
      <xdr:spPr>
        <a:xfrm>
          <a:off x="756285" y="142087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69240"/>
    <xdr:sp macro="" textlink="">
      <xdr:nvSpPr>
        <xdr:cNvPr id="184" name="テキスト ボックス 183"/>
        <xdr:cNvSpPr txBox="1"/>
      </xdr:nvSpPr>
      <xdr:spPr>
        <a:xfrm>
          <a:off x="0" y="1406080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87630</xdr:rowOff>
    </xdr:from>
    <xdr:to xmlns:xdr="http://schemas.openxmlformats.org/drawingml/2006/spreadsheetDrawing">
      <xdr:col>27</xdr:col>
      <xdr:colOff>184150</xdr:colOff>
      <xdr:row>80</xdr:row>
      <xdr:rowOff>87630</xdr:rowOff>
    </xdr:to>
    <xdr:cxnSp macro="">
      <xdr:nvCxnSpPr>
        <xdr:cNvPr id="185" name="直線コネクタ 184"/>
        <xdr:cNvCxnSpPr/>
      </xdr:nvCxnSpPr>
      <xdr:spPr>
        <a:xfrm>
          <a:off x="756285" y="138036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118110</xdr:rowOff>
    </xdr:from>
    <xdr:ext cx="762000" cy="268605"/>
    <xdr:sp macro="" textlink="">
      <xdr:nvSpPr>
        <xdr:cNvPr id="186" name="テキスト ボックス 185"/>
        <xdr:cNvSpPr txBox="1"/>
      </xdr:nvSpPr>
      <xdr:spPr>
        <a:xfrm>
          <a:off x="0" y="136626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78</xdr:row>
      <xdr:rowOff>26035</xdr:rowOff>
    </xdr:to>
    <xdr:cxnSp macro="">
      <xdr:nvCxnSpPr>
        <xdr:cNvPr id="187" name="直線コネクタ 186"/>
        <xdr:cNvCxnSpPr/>
      </xdr:nvCxnSpPr>
      <xdr:spPr>
        <a:xfrm>
          <a:off x="756285" y="133991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56515</xdr:rowOff>
    </xdr:from>
    <xdr:ext cx="762000" cy="261620"/>
    <xdr:sp macro="" textlink="">
      <xdr:nvSpPr>
        <xdr:cNvPr id="188" name="テキスト ボックス 187"/>
        <xdr:cNvSpPr txBox="1"/>
      </xdr:nvSpPr>
      <xdr:spPr>
        <a:xfrm>
          <a:off x="0" y="1325816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39370</xdr:rowOff>
    </xdr:to>
    <xdr:sp macro="" textlink="">
      <xdr:nvSpPr>
        <xdr:cNvPr id="189" name="人件費・物件費等の状況グラフ枠"/>
        <xdr:cNvSpPr/>
      </xdr:nvSpPr>
      <xdr:spPr>
        <a:xfrm>
          <a:off x="756285" y="13399135"/>
          <a:ext cx="503428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16510</xdr:rowOff>
    </xdr:from>
    <xdr:to xmlns:xdr="http://schemas.openxmlformats.org/drawingml/2006/spreadsheetDrawing">
      <xdr:col>23</xdr:col>
      <xdr:colOff>133350</xdr:colOff>
      <xdr:row>90</xdr:row>
      <xdr:rowOff>11430</xdr:rowOff>
    </xdr:to>
    <xdr:cxnSp macro="">
      <xdr:nvCxnSpPr>
        <xdr:cNvPr id="190" name="直線コネクタ 189"/>
        <xdr:cNvCxnSpPr/>
      </xdr:nvCxnSpPr>
      <xdr:spPr>
        <a:xfrm flipV="1">
          <a:off x="4909185" y="13903960"/>
          <a:ext cx="0" cy="1537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160655</xdr:rowOff>
    </xdr:from>
    <xdr:ext cx="762000" cy="261620"/>
    <xdr:sp macro="" textlink="">
      <xdr:nvSpPr>
        <xdr:cNvPr id="191" name="人件費・物件費等の状況最小値テキスト"/>
        <xdr:cNvSpPr txBox="1"/>
      </xdr:nvSpPr>
      <xdr:spPr>
        <a:xfrm>
          <a:off x="4996180" y="1541970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11430</xdr:rowOff>
    </xdr:from>
    <xdr:to xmlns:xdr="http://schemas.openxmlformats.org/drawingml/2006/spreadsheetDrawing">
      <xdr:col>24</xdr:col>
      <xdr:colOff>12700</xdr:colOff>
      <xdr:row>90</xdr:row>
      <xdr:rowOff>11430</xdr:rowOff>
    </xdr:to>
    <xdr:cxnSp macro="">
      <xdr:nvCxnSpPr>
        <xdr:cNvPr id="192" name="直線コネクタ 191"/>
        <xdr:cNvCxnSpPr/>
      </xdr:nvCxnSpPr>
      <xdr:spPr>
        <a:xfrm>
          <a:off x="4820285" y="154419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106045</xdr:rowOff>
    </xdr:from>
    <xdr:ext cx="762000" cy="268605"/>
    <xdr:sp macro="" textlink="">
      <xdr:nvSpPr>
        <xdr:cNvPr id="193" name="人件費・物件費等の状況最大値テキスト"/>
        <xdr:cNvSpPr txBox="1"/>
      </xdr:nvSpPr>
      <xdr:spPr>
        <a:xfrm>
          <a:off x="4996180" y="13650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112,739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16510</xdr:rowOff>
    </xdr:from>
    <xdr:to xmlns:xdr="http://schemas.openxmlformats.org/drawingml/2006/spreadsheetDrawing">
      <xdr:col>24</xdr:col>
      <xdr:colOff>12700</xdr:colOff>
      <xdr:row>81</xdr:row>
      <xdr:rowOff>16510</xdr:rowOff>
    </xdr:to>
    <xdr:cxnSp macro="">
      <xdr:nvCxnSpPr>
        <xdr:cNvPr id="194" name="直線コネクタ 193"/>
        <xdr:cNvCxnSpPr/>
      </xdr:nvCxnSpPr>
      <xdr:spPr>
        <a:xfrm>
          <a:off x="4820285" y="139039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154940</xdr:rowOff>
    </xdr:from>
    <xdr:to xmlns:xdr="http://schemas.openxmlformats.org/drawingml/2006/spreadsheetDrawing">
      <xdr:col>23</xdr:col>
      <xdr:colOff>133350</xdr:colOff>
      <xdr:row>82</xdr:row>
      <xdr:rowOff>26035</xdr:rowOff>
    </xdr:to>
    <xdr:cxnSp macro="">
      <xdr:nvCxnSpPr>
        <xdr:cNvPr id="195" name="直線コネクタ 194"/>
        <xdr:cNvCxnSpPr/>
      </xdr:nvCxnSpPr>
      <xdr:spPr>
        <a:xfrm>
          <a:off x="4078605" y="14042390"/>
          <a:ext cx="83058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73660</xdr:rowOff>
    </xdr:from>
    <xdr:ext cx="762000" cy="269240"/>
    <xdr:sp macro="" textlink="">
      <xdr:nvSpPr>
        <xdr:cNvPr id="196" name="人件費・物件費等の状況平均値テキスト"/>
        <xdr:cNvSpPr txBox="1"/>
      </xdr:nvSpPr>
      <xdr:spPr>
        <a:xfrm>
          <a:off x="4996180" y="14304010"/>
          <a:ext cx="7620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102870</xdr:rowOff>
    </xdr:from>
    <xdr:to xmlns:xdr="http://schemas.openxmlformats.org/drawingml/2006/spreadsheetDrawing">
      <xdr:col>23</xdr:col>
      <xdr:colOff>184150</xdr:colOff>
      <xdr:row>84</xdr:row>
      <xdr:rowOff>30480</xdr:rowOff>
    </xdr:to>
    <xdr:sp macro="" textlink="">
      <xdr:nvSpPr>
        <xdr:cNvPr id="197" name="フローチャート: 判断 196"/>
        <xdr:cNvSpPr/>
      </xdr:nvSpPr>
      <xdr:spPr>
        <a:xfrm>
          <a:off x="4858385" y="14333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79375</xdr:rowOff>
    </xdr:from>
    <xdr:to xmlns:xdr="http://schemas.openxmlformats.org/drawingml/2006/spreadsheetDrawing">
      <xdr:col>19</xdr:col>
      <xdr:colOff>133350</xdr:colOff>
      <xdr:row>81</xdr:row>
      <xdr:rowOff>154940</xdr:rowOff>
    </xdr:to>
    <xdr:cxnSp macro="">
      <xdr:nvCxnSpPr>
        <xdr:cNvPr id="198" name="直線コネクタ 197"/>
        <xdr:cNvCxnSpPr/>
      </xdr:nvCxnSpPr>
      <xdr:spPr>
        <a:xfrm>
          <a:off x="3197225" y="13966825"/>
          <a:ext cx="88138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11430</xdr:rowOff>
    </xdr:from>
    <xdr:to xmlns:xdr="http://schemas.openxmlformats.org/drawingml/2006/spreadsheetDrawing">
      <xdr:col>19</xdr:col>
      <xdr:colOff>184150</xdr:colOff>
      <xdr:row>83</xdr:row>
      <xdr:rowOff>116840</xdr:rowOff>
    </xdr:to>
    <xdr:sp macro="" textlink="">
      <xdr:nvSpPr>
        <xdr:cNvPr id="199" name="フローチャート: 判断 198"/>
        <xdr:cNvSpPr/>
      </xdr:nvSpPr>
      <xdr:spPr>
        <a:xfrm>
          <a:off x="4027805" y="1424178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101600</xdr:rowOff>
    </xdr:from>
    <xdr:ext cx="736600" cy="260985"/>
    <xdr:sp macro="" textlink="">
      <xdr:nvSpPr>
        <xdr:cNvPr id="200" name="テキスト ボックス 199"/>
        <xdr:cNvSpPr txBox="1"/>
      </xdr:nvSpPr>
      <xdr:spPr>
        <a:xfrm>
          <a:off x="3701415" y="14331950"/>
          <a:ext cx="7366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53975</xdr:rowOff>
    </xdr:from>
    <xdr:to xmlns:xdr="http://schemas.openxmlformats.org/drawingml/2006/spreadsheetDrawing">
      <xdr:col>15</xdr:col>
      <xdr:colOff>82550</xdr:colOff>
      <xdr:row>81</xdr:row>
      <xdr:rowOff>79375</xdr:rowOff>
    </xdr:to>
    <xdr:cxnSp macro="">
      <xdr:nvCxnSpPr>
        <xdr:cNvPr id="201" name="直線コネクタ 200"/>
        <xdr:cNvCxnSpPr/>
      </xdr:nvCxnSpPr>
      <xdr:spPr>
        <a:xfrm>
          <a:off x="2315845" y="13941425"/>
          <a:ext cx="8813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50800</xdr:rowOff>
    </xdr:from>
    <xdr:to xmlns:xdr="http://schemas.openxmlformats.org/drawingml/2006/spreadsheetDrawing">
      <xdr:col>15</xdr:col>
      <xdr:colOff>133350</xdr:colOff>
      <xdr:row>82</xdr:row>
      <xdr:rowOff>156210</xdr:rowOff>
    </xdr:to>
    <xdr:sp macro="" textlink="">
      <xdr:nvSpPr>
        <xdr:cNvPr id="202" name="フローチャート: 判断 201"/>
        <xdr:cNvSpPr/>
      </xdr:nvSpPr>
      <xdr:spPr>
        <a:xfrm>
          <a:off x="3146425" y="1410970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140335</xdr:rowOff>
    </xdr:from>
    <xdr:ext cx="759460" cy="263525"/>
    <xdr:sp macro="" textlink="">
      <xdr:nvSpPr>
        <xdr:cNvPr id="203" name="テキスト ボックス 202"/>
        <xdr:cNvSpPr txBox="1"/>
      </xdr:nvSpPr>
      <xdr:spPr>
        <a:xfrm>
          <a:off x="2820035" y="1419923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171450</xdr:rowOff>
    </xdr:from>
    <xdr:to xmlns:xdr="http://schemas.openxmlformats.org/drawingml/2006/spreadsheetDrawing">
      <xdr:col>11</xdr:col>
      <xdr:colOff>31750</xdr:colOff>
      <xdr:row>81</xdr:row>
      <xdr:rowOff>53975</xdr:rowOff>
    </xdr:to>
    <xdr:cxnSp macro="">
      <xdr:nvCxnSpPr>
        <xdr:cNvPr id="204" name="直線コネクタ 203"/>
        <xdr:cNvCxnSpPr/>
      </xdr:nvCxnSpPr>
      <xdr:spPr>
        <a:xfrm>
          <a:off x="1436370" y="13887450"/>
          <a:ext cx="87947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7620</xdr:rowOff>
    </xdr:from>
    <xdr:to xmlns:xdr="http://schemas.openxmlformats.org/drawingml/2006/spreadsheetDrawing">
      <xdr:col>11</xdr:col>
      <xdr:colOff>82550</xdr:colOff>
      <xdr:row>82</xdr:row>
      <xdr:rowOff>113665</xdr:rowOff>
    </xdr:to>
    <xdr:sp macro="" textlink="">
      <xdr:nvSpPr>
        <xdr:cNvPr id="205" name="フローチャート: 判断 204"/>
        <xdr:cNvSpPr/>
      </xdr:nvSpPr>
      <xdr:spPr>
        <a:xfrm>
          <a:off x="2266950" y="14066520"/>
          <a:ext cx="99695"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96520</xdr:rowOff>
    </xdr:from>
    <xdr:ext cx="759460" cy="266700"/>
    <xdr:sp macro="" textlink="">
      <xdr:nvSpPr>
        <xdr:cNvPr id="206" name="テキスト ボックス 205"/>
        <xdr:cNvSpPr txBox="1"/>
      </xdr:nvSpPr>
      <xdr:spPr>
        <a:xfrm>
          <a:off x="1938655" y="14155420"/>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134620</xdr:rowOff>
    </xdr:to>
    <xdr:sp macro="" textlink="">
      <xdr:nvSpPr>
        <xdr:cNvPr id="207" name="フローチャート: 判断 206"/>
        <xdr:cNvSpPr/>
      </xdr:nvSpPr>
      <xdr:spPr>
        <a:xfrm>
          <a:off x="1385570" y="14088110"/>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118745</xdr:rowOff>
    </xdr:from>
    <xdr:ext cx="762000" cy="269240"/>
    <xdr:sp macro="" textlink="">
      <xdr:nvSpPr>
        <xdr:cNvPr id="208" name="テキスト ボックス 207"/>
        <xdr:cNvSpPr txBox="1"/>
      </xdr:nvSpPr>
      <xdr:spPr>
        <a:xfrm>
          <a:off x="1057275" y="1417764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36830</xdr:rowOff>
    </xdr:from>
    <xdr:ext cx="762000" cy="269240"/>
    <xdr:sp macro="" textlink="">
      <xdr:nvSpPr>
        <xdr:cNvPr id="209" name="テキスト ボックス 208"/>
        <xdr:cNvSpPr txBox="1"/>
      </xdr:nvSpPr>
      <xdr:spPr>
        <a:xfrm>
          <a:off x="469519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36830</xdr:rowOff>
    </xdr:from>
    <xdr:ext cx="762000" cy="269240"/>
    <xdr:sp macro="" textlink="">
      <xdr:nvSpPr>
        <xdr:cNvPr id="210" name="テキスト ボックス 209"/>
        <xdr:cNvSpPr txBox="1"/>
      </xdr:nvSpPr>
      <xdr:spPr>
        <a:xfrm>
          <a:off x="386461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36830</xdr:rowOff>
    </xdr:from>
    <xdr:ext cx="759460" cy="269240"/>
    <xdr:sp macro="" textlink="">
      <xdr:nvSpPr>
        <xdr:cNvPr id="211" name="テキスト ボックス 210"/>
        <xdr:cNvSpPr txBox="1"/>
      </xdr:nvSpPr>
      <xdr:spPr>
        <a:xfrm>
          <a:off x="2983230" y="15810230"/>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36830</xdr:rowOff>
    </xdr:from>
    <xdr:ext cx="759460" cy="269240"/>
    <xdr:sp macro="" textlink="">
      <xdr:nvSpPr>
        <xdr:cNvPr id="212" name="テキスト ボックス 211"/>
        <xdr:cNvSpPr txBox="1"/>
      </xdr:nvSpPr>
      <xdr:spPr>
        <a:xfrm>
          <a:off x="2101850" y="15810230"/>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36830</xdr:rowOff>
    </xdr:from>
    <xdr:ext cx="759460" cy="269240"/>
    <xdr:sp macro="" textlink="">
      <xdr:nvSpPr>
        <xdr:cNvPr id="213" name="テキスト ボックス 212"/>
        <xdr:cNvSpPr txBox="1"/>
      </xdr:nvSpPr>
      <xdr:spPr>
        <a:xfrm>
          <a:off x="1222375" y="15810230"/>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151765</xdr:rowOff>
    </xdr:from>
    <xdr:to xmlns:xdr="http://schemas.openxmlformats.org/drawingml/2006/spreadsheetDrawing">
      <xdr:col>23</xdr:col>
      <xdr:colOff>184150</xdr:colOff>
      <xdr:row>82</xdr:row>
      <xdr:rowOff>79375</xdr:rowOff>
    </xdr:to>
    <xdr:sp macro="" textlink="">
      <xdr:nvSpPr>
        <xdr:cNvPr id="214" name="楕円 213"/>
        <xdr:cNvSpPr/>
      </xdr:nvSpPr>
      <xdr:spPr>
        <a:xfrm>
          <a:off x="4858385" y="140392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168910</xdr:rowOff>
    </xdr:from>
    <xdr:ext cx="762000" cy="266065"/>
    <xdr:sp macro="" textlink="">
      <xdr:nvSpPr>
        <xdr:cNvPr id="215" name="人件費・物件費等の状況該当値テキスト"/>
        <xdr:cNvSpPr txBox="1"/>
      </xdr:nvSpPr>
      <xdr:spPr>
        <a:xfrm>
          <a:off x="4996180" y="1388491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101600</xdr:rowOff>
    </xdr:from>
    <xdr:to xmlns:xdr="http://schemas.openxmlformats.org/drawingml/2006/spreadsheetDrawing">
      <xdr:col>19</xdr:col>
      <xdr:colOff>184150</xdr:colOff>
      <xdr:row>82</xdr:row>
      <xdr:rowOff>29210</xdr:rowOff>
    </xdr:to>
    <xdr:sp macro="" textlink="">
      <xdr:nvSpPr>
        <xdr:cNvPr id="216" name="楕円 215"/>
        <xdr:cNvSpPr/>
      </xdr:nvSpPr>
      <xdr:spPr>
        <a:xfrm>
          <a:off x="4027805" y="139890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39370</xdr:rowOff>
    </xdr:from>
    <xdr:ext cx="736600" cy="269240"/>
    <xdr:sp macro="" textlink="">
      <xdr:nvSpPr>
        <xdr:cNvPr id="217" name="テキスト ボックス 216"/>
        <xdr:cNvSpPr txBox="1"/>
      </xdr:nvSpPr>
      <xdr:spPr>
        <a:xfrm>
          <a:off x="3701415" y="13755370"/>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26035</xdr:rowOff>
    </xdr:from>
    <xdr:to xmlns:xdr="http://schemas.openxmlformats.org/drawingml/2006/spreadsheetDrawing">
      <xdr:col>15</xdr:col>
      <xdr:colOff>133350</xdr:colOff>
      <xdr:row>81</xdr:row>
      <xdr:rowOff>132080</xdr:rowOff>
    </xdr:to>
    <xdr:sp macro="" textlink="">
      <xdr:nvSpPr>
        <xdr:cNvPr id="218" name="楕円 217"/>
        <xdr:cNvSpPr/>
      </xdr:nvSpPr>
      <xdr:spPr>
        <a:xfrm>
          <a:off x="3146425" y="1391348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142240</xdr:rowOff>
    </xdr:from>
    <xdr:ext cx="759460" cy="269240"/>
    <xdr:sp macro="" textlink="">
      <xdr:nvSpPr>
        <xdr:cNvPr id="219" name="テキスト ボックス 218"/>
        <xdr:cNvSpPr txBox="1"/>
      </xdr:nvSpPr>
      <xdr:spPr>
        <a:xfrm>
          <a:off x="2820035" y="13686790"/>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1270</xdr:rowOff>
    </xdr:from>
    <xdr:to xmlns:xdr="http://schemas.openxmlformats.org/drawingml/2006/spreadsheetDrawing">
      <xdr:col>11</xdr:col>
      <xdr:colOff>82550</xdr:colOff>
      <xdr:row>81</xdr:row>
      <xdr:rowOff>106680</xdr:rowOff>
    </xdr:to>
    <xdr:sp macro="" textlink="">
      <xdr:nvSpPr>
        <xdr:cNvPr id="220" name="楕円 219"/>
        <xdr:cNvSpPr/>
      </xdr:nvSpPr>
      <xdr:spPr>
        <a:xfrm>
          <a:off x="2266950" y="13888720"/>
          <a:ext cx="9969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117475</xdr:rowOff>
    </xdr:from>
    <xdr:ext cx="759460" cy="269240"/>
    <xdr:sp macro="" textlink="">
      <xdr:nvSpPr>
        <xdr:cNvPr id="221" name="テキスト ボックス 220"/>
        <xdr:cNvSpPr txBox="1"/>
      </xdr:nvSpPr>
      <xdr:spPr>
        <a:xfrm>
          <a:off x="1938655" y="1366202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123190</xdr:rowOff>
    </xdr:from>
    <xdr:to xmlns:xdr="http://schemas.openxmlformats.org/drawingml/2006/spreadsheetDrawing">
      <xdr:col>7</xdr:col>
      <xdr:colOff>31750</xdr:colOff>
      <xdr:row>81</xdr:row>
      <xdr:rowOff>50800</xdr:rowOff>
    </xdr:to>
    <xdr:sp macro="" textlink="">
      <xdr:nvSpPr>
        <xdr:cNvPr id="222" name="楕円 221"/>
        <xdr:cNvSpPr/>
      </xdr:nvSpPr>
      <xdr:spPr>
        <a:xfrm>
          <a:off x="1385570" y="13839190"/>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60960</xdr:rowOff>
    </xdr:from>
    <xdr:ext cx="762000" cy="266700"/>
    <xdr:sp macro="" textlink="">
      <xdr:nvSpPr>
        <xdr:cNvPr id="223" name="テキスト ボックス 222"/>
        <xdr:cNvSpPr txBox="1"/>
      </xdr:nvSpPr>
      <xdr:spPr>
        <a:xfrm>
          <a:off x="1057275" y="13605510"/>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125095</xdr:rowOff>
    </xdr:from>
    <xdr:to xmlns:xdr="http://schemas.openxmlformats.org/drawingml/2006/spreadsheetDrawing">
      <xdr:col>85</xdr:col>
      <xdr:colOff>95250</xdr:colOff>
      <xdr:row>75</xdr:row>
      <xdr:rowOff>99060</xdr:rowOff>
    </xdr:to>
    <xdr:sp macro="" textlink="">
      <xdr:nvSpPr>
        <xdr:cNvPr id="224" name="正方形/長方形 223"/>
        <xdr:cNvSpPr/>
      </xdr:nvSpPr>
      <xdr:spPr>
        <a:xfrm>
          <a:off x="12710795" y="12640945"/>
          <a:ext cx="5034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145415</xdr:rowOff>
    </xdr:from>
    <xdr:ext cx="1651000" cy="320675"/>
    <xdr:sp macro="" textlink="">
      <xdr:nvSpPr>
        <xdr:cNvPr id="225" name="テキスト ボックス 224"/>
        <xdr:cNvSpPr txBox="1"/>
      </xdr:nvSpPr>
      <xdr:spPr>
        <a:xfrm>
          <a:off x="13527405" y="13004165"/>
          <a:ext cx="1651000" cy="3206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118745</xdr:rowOff>
    </xdr:from>
    <xdr:ext cx="1643380" cy="372745"/>
    <xdr:sp macro="" textlink="">
      <xdr:nvSpPr>
        <xdr:cNvPr id="226" name="テキスト ボックス 225"/>
        <xdr:cNvSpPr txBox="1"/>
      </xdr:nvSpPr>
      <xdr:spPr>
        <a:xfrm>
          <a:off x="15292705" y="12977495"/>
          <a:ext cx="1643380"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33020</xdr:rowOff>
    </xdr:from>
    <xdr:to xmlns:xdr="http://schemas.openxmlformats.org/drawingml/2006/spreadsheetDrawing">
      <xdr:col>93</xdr:col>
      <xdr:colOff>6350</xdr:colOff>
      <xdr:row>76</xdr:row>
      <xdr:rowOff>118745</xdr:rowOff>
    </xdr:to>
    <xdr:sp macro="" textlink="">
      <xdr:nvSpPr>
        <xdr:cNvPr id="227" name="正方形/長方形 226"/>
        <xdr:cNvSpPr/>
      </xdr:nvSpPr>
      <xdr:spPr>
        <a:xfrm>
          <a:off x="17808575" y="12891770"/>
          <a:ext cx="150876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52705</xdr:rowOff>
    </xdr:from>
    <xdr:to xmlns:xdr="http://schemas.openxmlformats.org/drawingml/2006/spreadsheetDrawing">
      <xdr:col>93</xdr:col>
      <xdr:colOff>6350</xdr:colOff>
      <xdr:row>77</xdr:row>
      <xdr:rowOff>138430</xdr:rowOff>
    </xdr:to>
    <xdr:sp macro="" textlink="">
      <xdr:nvSpPr>
        <xdr:cNvPr id="228" name="正方形/長方形 227"/>
        <xdr:cNvSpPr/>
      </xdr:nvSpPr>
      <xdr:spPr>
        <a:xfrm>
          <a:off x="17808575" y="13082905"/>
          <a:ext cx="150876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33020</xdr:rowOff>
    </xdr:from>
    <xdr:to xmlns:xdr="http://schemas.openxmlformats.org/drawingml/2006/spreadsheetDrawing">
      <xdr:col>99</xdr:col>
      <xdr:colOff>146050</xdr:colOff>
      <xdr:row>76</xdr:row>
      <xdr:rowOff>118745</xdr:rowOff>
    </xdr:to>
    <xdr:sp macro="" textlink="">
      <xdr:nvSpPr>
        <xdr:cNvPr id="229" name="正方形/長方形 228"/>
        <xdr:cNvSpPr/>
      </xdr:nvSpPr>
      <xdr:spPr>
        <a:xfrm>
          <a:off x="19444335" y="12891770"/>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52705</xdr:rowOff>
    </xdr:from>
    <xdr:to xmlns:xdr="http://schemas.openxmlformats.org/drawingml/2006/spreadsheetDrawing">
      <xdr:col>99</xdr:col>
      <xdr:colOff>146050</xdr:colOff>
      <xdr:row>77</xdr:row>
      <xdr:rowOff>138430</xdr:rowOff>
    </xdr:to>
    <xdr:sp macro="" textlink="">
      <xdr:nvSpPr>
        <xdr:cNvPr id="230" name="正方形/長方形 229"/>
        <xdr:cNvSpPr/>
      </xdr:nvSpPr>
      <xdr:spPr>
        <a:xfrm>
          <a:off x="19444335" y="1308290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33020</xdr:rowOff>
    </xdr:from>
    <xdr:to xmlns:xdr="http://schemas.openxmlformats.org/drawingml/2006/spreadsheetDrawing">
      <xdr:col>106</xdr:col>
      <xdr:colOff>139700</xdr:colOff>
      <xdr:row>76</xdr:row>
      <xdr:rowOff>118745</xdr:rowOff>
    </xdr:to>
    <xdr:sp macro="" textlink="">
      <xdr:nvSpPr>
        <xdr:cNvPr id="231" name="正方形/長方形 230"/>
        <xdr:cNvSpPr/>
      </xdr:nvSpPr>
      <xdr:spPr>
        <a:xfrm>
          <a:off x="20891500" y="12891770"/>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52705</xdr:rowOff>
    </xdr:from>
    <xdr:to xmlns:xdr="http://schemas.openxmlformats.org/drawingml/2006/spreadsheetDrawing">
      <xdr:col>106</xdr:col>
      <xdr:colOff>139700</xdr:colOff>
      <xdr:row>77</xdr:row>
      <xdr:rowOff>138430</xdr:rowOff>
    </xdr:to>
    <xdr:sp macro="" textlink="">
      <xdr:nvSpPr>
        <xdr:cNvPr id="232" name="正方形/長方形 231"/>
        <xdr:cNvSpPr/>
      </xdr:nvSpPr>
      <xdr:spPr>
        <a:xfrm>
          <a:off x="20891500" y="1308290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39370</xdr:rowOff>
    </xdr:to>
    <xdr:sp macro="" textlink="">
      <xdr:nvSpPr>
        <xdr:cNvPr id="233" name="正方形/長方形 232"/>
        <xdr:cNvSpPr/>
      </xdr:nvSpPr>
      <xdr:spPr>
        <a:xfrm>
          <a:off x="12710795" y="13399135"/>
          <a:ext cx="503428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115</xdr:col>
      <xdr:colOff>31750</xdr:colOff>
      <xdr:row>92</xdr:row>
      <xdr:rowOff>39370</xdr:rowOff>
    </xdr:to>
    <xdr:sp macro="" textlink="">
      <xdr:nvSpPr>
        <xdr:cNvPr id="234" name="正方形/長方形 233"/>
        <xdr:cNvSpPr/>
      </xdr:nvSpPr>
      <xdr:spPr>
        <a:xfrm>
          <a:off x="17933670" y="13399135"/>
          <a:ext cx="597725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104</xdr:col>
      <xdr:colOff>114300</xdr:colOff>
      <xdr:row>79</xdr:row>
      <xdr:rowOff>112395</xdr:rowOff>
    </xdr:to>
    <xdr:sp macro="" textlink="">
      <xdr:nvSpPr>
        <xdr:cNvPr id="235" name="正方形/長方形 234"/>
        <xdr:cNvSpPr/>
      </xdr:nvSpPr>
      <xdr:spPr>
        <a:xfrm>
          <a:off x="17933670" y="13399135"/>
          <a:ext cx="377571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151765</xdr:rowOff>
    </xdr:to>
    <xdr:sp macro="" textlink="" fLocksText="0">
      <xdr:nvSpPr>
        <xdr:cNvPr id="236" name="テキスト ボックス 235"/>
        <xdr:cNvSpPr txBox="1"/>
      </xdr:nvSpPr>
      <xdr:spPr>
        <a:xfrm>
          <a:off x="18060670" y="13716000"/>
          <a:ext cx="5725160" cy="20377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前年度から横這いで推移し、全国市平均、類似団体平均を下回っている。</a:t>
          </a:r>
        </a:p>
        <a:p>
          <a:r>
            <a:rPr kumimoji="1" lang="ja-JP" altLang="en-US" sz="1300">
              <a:latin typeface="ＭＳ Ｐゴシック"/>
              <a:ea typeface="ＭＳ Ｐゴシック"/>
            </a:rPr>
            <a:t>今後も給与構造の改革とともに職員の定数管理・給与の適正化に努め、給与水準のバランスをとっていく。</a:t>
          </a:r>
        </a:p>
      </xdr:txBody>
    </xdr:sp>
    <xdr:clientData/>
  </xdr:twoCellAnchor>
  <xdr:twoCellAnchor>
    <xdr:from xmlns:xdr="http://schemas.openxmlformats.org/drawingml/2006/spreadsheetDrawing">
      <xdr:col>61</xdr:col>
      <xdr:colOff>44450</xdr:colOff>
      <xdr:row>92</xdr:row>
      <xdr:rowOff>39370</xdr:rowOff>
    </xdr:from>
    <xdr:to xmlns:xdr="http://schemas.openxmlformats.org/drawingml/2006/spreadsheetDrawing">
      <xdr:col>85</xdr:col>
      <xdr:colOff>95250</xdr:colOff>
      <xdr:row>92</xdr:row>
      <xdr:rowOff>39370</xdr:rowOff>
    </xdr:to>
    <xdr:cxnSp macro="">
      <xdr:nvCxnSpPr>
        <xdr:cNvPr id="237" name="直線コネクタ 236"/>
        <xdr:cNvCxnSpPr/>
      </xdr:nvCxnSpPr>
      <xdr:spPr>
        <a:xfrm>
          <a:off x="12710795" y="158127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69850</xdr:rowOff>
    </xdr:from>
    <xdr:ext cx="759460" cy="269240"/>
    <xdr:sp macro="" textlink="">
      <xdr:nvSpPr>
        <xdr:cNvPr id="238" name="テキスト ボックス 237"/>
        <xdr:cNvSpPr txBox="1"/>
      </xdr:nvSpPr>
      <xdr:spPr>
        <a:xfrm>
          <a:off x="11956415" y="15671800"/>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156210</xdr:rowOff>
    </xdr:from>
    <xdr:to xmlns:xdr="http://schemas.openxmlformats.org/drawingml/2006/spreadsheetDrawing">
      <xdr:col>85</xdr:col>
      <xdr:colOff>95250</xdr:colOff>
      <xdr:row>89</xdr:row>
      <xdr:rowOff>156210</xdr:rowOff>
    </xdr:to>
    <xdr:cxnSp macro="">
      <xdr:nvCxnSpPr>
        <xdr:cNvPr id="239" name="直線コネクタ 238"/>
        <xdr:cNvCxnSpPr/>
      </xdr:nvCxnSpPr>
      <xdr:spPr>
        <a:xfrm>
          <a:off x="12710795" y="154152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8890</xdr:rowOff>
    </xdr:from>
    <xdr:ext cx="759460" cy="263525"/>
    <xdr:sp macro="" textlink="">
      <xdr:nvSpPr>
        <xdr:cNvPr id="240" name="テキスト ボックス 239"/>
        <xdr:cNvSpPr txBox="1"/>
      </xdr:nvSpPr>
      <xdr:spPr>
        <a:xfrm>
          <a:off x="11956415" y="1526794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93980</xdr:rowOff>
    </xdr:from>
    <xdr:to xmlns:xdr="http://schemas.openxmlformats.org/drawingml/2006/spreadsheetDrawing">
      <xdr:col>85</xdr:col>
      <xdr:colOff>95250</xdr:colOff>
      <xdr:row>87</xdr:row>
      <xdr:rowOff>93980</xdr:rowOff>
    </xdr:to>
    <xdr:cxnSp macro="">
      <xdr:nvCxnSpPr>
        <xdr:cNvPr id="241" name="直線コネクタ 240"/>
        <xdr:cNvCxnSpPr/>
      </xdr:nvCxnSpPr>
      <xdr:spPr>
        <a:xfrm>
          <a:off x="12710795" y="150101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125095</xdr:rowOff>
    </xdr:from>
    <xdr:ext cx="759460" cy="261620"/>
    <xdr:sp macro="" textlink="">
      <xdr:nvSpPr>
        <xdr:cNvPr id="242" name="テキスト ボックス 241"/>
        <xdr:cNvSpPr txBox="1"/>
      </xdr:nvSpPr>
      <xdr:spPr>
        <a:xfrm>
          <a:off x="11956415" y="14869795"/>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33020</xdr:rowOff>
    </xdr:from>
    <xdr:to xmlns:xdr="http://schemas.openxmlformats.org/drawingml/2006/spreadsheetDrawing">
      <xdr:col>85</xdr:col>
      <xdr:colOff>95250</xdr:colOff>
      <xdr:row>85</xdr:row>
      <xdr:rowOff>33020</xdr:rowOff>
    </xdr:to>
    <xdr:cxnSp macro="">
      <xdr:nvCxnSpPr>
        <xdr:cNvPr id="243" name="直線コネクタ 242"/>
        <xdr:cNvCxnSpPr/>
      </xdr:nvCxnSpPr>
      <xdr:spPr>
        <a:xfrm>
          <a:off x="12710795" y="146062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63500</xdr:rowOff>
    </xdr:from>
    <xdr:ext cx="759460" cy="266065"/>
    <xdr:sp macro="" textlink="">
      <xdr:nvSpPr>
        <xdr:cNvPr id="244" name="テキスト ボックス 243"/>
        <xdr:cNvSpPr txBox="1"/>
      </xdr:nvSpPr>
      <xdr:spPr>
        <a:xfrm>
          <a:off x="11956415" y="14465300"/>
          <a:ext cx="7594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149860</xdr:rowOff>
    </xdr:from>
    <xdr:to xmlns:xdr="http://schemas.openxmlformats.org/drawingml/2006/spreadsheetDrawing">
      <xdr:col>85</xdr:col>
      <xdr:colOff>95250</xdr:colOff>
      <xdr:row>82</xdr:row>
      <xdr:rowOff>149860</xdr:rowOff>
    </xdr:to>
    <xdr:cxnSp macro="">
      <xdr:nvCxnSpPr>
        <xdr:cNvPr id="245" name="直線コネクタ 244"/>
        <xdr:cNvCxnSpPr/>
      </xdr:nvCxnSpPr>
      <xdr:spPr>
        <a:xfrm>
          <a:off x="12710795" y="142087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59460" cy="269240"/>
    <xdr:sp macro="" textlink="">
      <xdr:nvSpPr>
        <xdr:cNvPr id="246" name="テキスト ボックス 245"/>
        <xdr:cNvSpPr txBox="1"/>
      </xdr:nvSpPr>
      <xdr:spPr>
        <a:xfrm>
          <a:off x="11956415" y="1406080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87630</xdr:rowOff>
    </xdr:from>
    <xdr:to xmlns:xdr="http://schemas.openxmlformats.org/drawingml/2006/spreadsheetDrawing">
      <xdr:col>85</xdr:col>
      <xdr:colOff>95250</xdr:colOff>
      <xdr:row>80</xdr:row>
      <xdr:rowOff>87630</xdr:rowOff>
    </xdr:to>
    <xdr:cxnSp macro="">
      <xdr:nvCxnSpPr>
        <xdr:cNvPr id="247" name="直線コネクタ 246"/>
        <xdr:cNvCxnSpPr/>
      </xdr:nvCxnSpPr>
      <xdr:spPr>
        <a:xfrm>
          <a:off x="12710795" y="138036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118110</xdr:rowOff>
    </xdr:from>
    <xdr:ext cx="759460" cy="268605"/>
    <xdr:sp macro="" textlink="">
      <xdr:nvSpPr>
        <xdr:cNvPr id="248" name="テキスト ボックス 247"/>
        <xdr:cNvSpPr txBox="1"/>
      </xdr:nvSpPr>
      <xdr:spPr>
        <a:xfrm>
          <a:off x="11956415" y="13662660"/>
          <a:ext cx="7594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78</xdr:row>
      <xdr:rowOff>26035</xdr:rowOff>
    </xdr:to>
    <xdr:cxnSp macro="">
      <xdr:nvCxnSpPr>
        <xdr:cNvPr id="249" name="直線コネクタ 248"/>
        <xdr:cNvCxnSpPr/>
      </xdr:nvCxnSpPr>
      <xdr:spPr>
        <a:xfrm>
          <a:off x="12710795" y="133991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56515</xdr:rowOff>
    </xdr:from>
    <xdr:ext cx="759460" cy="261620"/>
    <xdr:sp macro="" textlink="">
      <xdr:nvSpPr>
        <xdr:cNvPr id="250" name="テキスト ボックス 249"/>
        <xdr:cNvSpPr txBox="1"/>
      </xdr:nvSpPr>
      <xdr:spPr>
        <a:xfrm>
          <a:off x="11956415" y="13258165"/>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39370</xdr:rowOff>
    </xdr:to>
    <xdr:sp macro="" textlink="">
      <xdr:nvSpPr>
        <xdr:cNvPr id="251" name="給与水準   （国との比較）グラフ枠"/>
        <xdr:cNvSpPr/>
      </xdr:nvSpPr>
      <xdr:spPr>
        <a:xfrm>
          <a:off x="12710795" y="13399135"/>
          <a:ext cx="503428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32385</xdr:rowOff>
    </xdr:from>
    <xdr:to xmlns:xdr="http://schemas.openxmlformats.org/drawingml/2006/spreadsheetDrawing">
      <xdr:col>81</xdr:col>
      <xdr:colOff>44450</xdr:colOff>
      <xdr:row>88</xdr:row>
      <xdr:rowOff>42545</xdr:rowOff>
    </xdr:to>
    <xdr:cxnSp macro="">
      <xdr:nvCxnSpPr>
        <xdr:cNvPr id="252" name="直線コネクタ 251"/>
        <xdr:cNvCxnSpPr/>
      </xdr:nvCxnSpPr>
      <xdr:spPr>
        <a:xfrm flipV="1">
          <a:off x="16863695" y="13748385"/>
          <a:ext cx="0" cy="1381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12700</xdr:rowOff>
    </xdr:from>
    <xdr:ext cx="762000" cy="269240"/>
    <xdr:sp macro="" textlink="">
      <xdr:nvSpPr>
        <xdr:cNvPr id="253" name="給与水準   （国との比較）最小値テキスト"/>
        <xdr:cNvSpPr txBox="1"/>
      </xdr:nvSpPr>
      <xdr:spPr>
        <a:xfrm>
          <a:off x="16952595" y="151003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42545</xdr:rowOff>
    </xdr:from>
    <xdr:to xmlns:xdr="http://schemas.openxmlformats.org/drawingml/2006/spreadsheetDrawing">
      <xdr:col>81</xdr:col>
      <xdr:colOff>133350</xdr:colOff>
      <xdr:row>88</xdr:row>
      <xdr:rowOff>42545</xdr:rowOff>
    </xdr:to>
    <xdr:cxnSp macro="">
      <xdr:nvCxnSpPr>
        <xdr:cNvPr id="254" name="直線コネクタ 253"/>
        <xdr:cNvCxnSpPr/>
      </xdr:nvCxnSpPr>
      <xdr:spPr>
        <a:xfrm>
          <a:off x="16776700" y="151301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121920</xdr:rowOff>
    </xdr:from>
    <xdr:ext cx="762000" cy="266700"/>
    <xdr:sp macro="" textlink="">
      <xdr:nvSpPr>
        <xdr:cNvPr id="255" name="給与水準   （国との比較）最大値テキスト"/>
        <xdr:cNvSpPr txBox="1"/>
      </xdr:nvSpPr>
      <xdr:spPr>
        <a:xfrm>
          <a:off x="16952595" y="13495020"/>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32385</xdr:rowOff>
    </xdr:from>
    <xdr:to xmlns:xdr="http://schemas.openxmlformats.org/drawingml/2006/spreadsheetDrawing">
      <xdr:col>81</xdr:col>
      <xdr:colOff>133350</xdr:colOff>
      <xdr:row>80</xdr:row>
      <xdr:rowOff>32385</xdr:rowOff>
    </xdr:to>
    <xdr:cxnSp macro="">
      <xdr:nvCxnSpPr>
        <xdr:cNvPr id="256" name="直線コネクタ 255"/>
        <xdr:cNvCxnSpPr/>
      </xdr:nvCxnSpPr>
      <xdr:spPr>
        <a:xfrm>
          <a:off x="16776700" y="137483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152400</xdr:rowOff>
    </xdr:from>
    <xdr:to xmlns:xdr="http://schemas.openxmlformats.org/drawingml/2006/spreadsheetDrawing">
      <xdr:col>81</xdr:col>
      <xdr:colOff>44450</xdr:colOff>
      <xdr:row>83</xdr:row>
      <xdr:rowOff>152400</xdr:rowOff>
    </xdr:to>
    <xdr:cxnSp macro="">
      <xdr:nvCxnSpPr>
        <xdr:cNvPr id="257" name="直線コネクタ 256"/>
        <xdr:cNvCxnSpPr/>
      </xdr:nvCxnSpPr>
      <xdr:spPr>
        <a:xfrm>
          <a:off x="16033115" y="1438275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98425</xdr:rowOff>
    </xdr:from>
    <xdr:ext cx="762000" cy="266065"/>
    <xdr:sp macro="" textlink="">
      <xdr:nvSpPr>
        <xdr:cNvPr id="258" name="給与水準   （国との比較）平均値テキスト"/>
        <xdr:cNvSpPr txBox="1"/>
      </xdr:nvSpPr>
      <xdr:spPr>
        <a:xfrm>
          <a:off x="16952595" y="14328775"/>
          <a:ext cx="762000" cy="2660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127000</xdr:rowOff>
    </xdr:from>
    <xdr:to xmlns:xdr="http://schemas.openxmlformats.org/drawingml/2006/spreadsheetDrawing">
      <xdr:col>81</xdr:col>
      <xdr:colOff>95250</xdr:colOff>
      <xdr:row>84</xdr:row>
      <xdr:rowOff>54610</xdr:rowOff>
    </xdr:to>
    <xdr:sp macro="" textlink="">
      <xdr:nvSpPr>
        <xdr:cNvPr id="259" name="フローチャート: 判断 258"/>
        <xdr:cNvSpPr/>
      </xdr:nvSpPr>
      <xdr:spPr>
        <a:xfrm>
          <a:off x="16814800" y="1435735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152400</xdr:rowOff>
    </xdr:from>
    <xdr:to xmlns:xdr="http://schemas.openxmlformats.org/drawingml/2006/spreadsheetDrawing">
      <xdr:col>77</xdr:col>
      <xdr:colOff>44450</xdr:colOff>
      <xdr:row>84</xdr:row>
      <xdr:rowOff>15875</xdr:rowOff>
    </xdr:to>
    <xdr:cxnSp macro="">
      <xdr:nvCxnSpPr>
        <xdr:cNvPr id="260" name="直線コネクタ 259"/>
        <xdr:cNvCxnSpPr/>
      </xdr:nvCxnSpPr>
      <xdr:spPr>
        <a:xfrm flipV="1">
          <a:off x="15153640" y="14382750"/>
          <a:ext cx="87947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127000</xdr:rowOff>
    </xdr:from>
    <xdr:to xmlns:xdr="http://schemas.openxmlformats.org/drawingml/2006/spreadsheetDrawing">
      <xdr:col>77</xdr:col>
      <xdr:colOff>95250</xdr:colOff>
      <xdr:row>84</xdr:row>
      <xdr:rowOff>54610</xdr:rowOff>
    </xdr:to>
    <xdr:sp macro="" textlink="">
      <xdr:nvSpPr>
        <xdr:cNvPr id="261" name="フローチャート: 判断 260"/>
        <xdr:cNvSpPr/>
      </xdr:nvSpPr>
      <xdr:spPr>
        <a:xfrm>
          <a:off x="15984220" y="1435735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38735</xdr:rowOff>
    </xdr:from>
    <xdr:ext cx="736600" cy="269240"/>
    <xdr:sp macro="" textlink="">
      <xdr:nvSpPr>
        <xdr:cNvPr id="262" name="テキスト ボックス 261"/>
        <xdr:cNvSpPr txBox="1"/>
      </xdr:nvSpPr>
      <xdr:spPr>
        <a:xfrm>
          <a:off x="15655925" y="1444053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15875</xdr:rowOff>
    </xdr:from>
    <xdr:to xmlns:xdr="http://schemas.openxmlformats.org/drawingml/2006/spreadsheetDrawing">
      <xdr:col>72</xdr:col>
      <xdr:colOff>203200</xdr:colOff>
      <xdr:row>84</xdr:row>
      <xdr:rowOff>44450</xdr:rowOff>
    </xdr:to>
    <xdr:cxnSp macro="">
      <xdr:nvCxnSpPr>
        <xdr:cNvPr id="263" name="直線コネクタ 262"/>
        <xdr:cNvCxnSpPr/>
      </xdr:nvCxnSpPr>
      <xdr:spPr>
        <a:xfrm flipV="1">
          <a:off x="14272260" y="14417675"/>
          <a:ext cx="8813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155575</xdr:rowOff>
    </xdr:from>
    <xdr:to xmlns:xdr="http://schemas.openxmlformats.org/drawingml/2006/spreadsheetDrawing">
      <xdr:col>73</xdr:col>
      <xdr:colOff>44450</xdr:colOff>
      <xdr:row>84</xdr:row>
      <xdr:rowOff>83185</xdr:rowOff>
    </xdr:to>
    <xdr:sp macro="" textlink="">
      <xdr:nvSpPr>
        <xdr:cNvPr id="264" name="フローチャート: 判断 263"/>
        <xdr:cNvSpPr/>
      </xdr:nvSpPr>
      <xdr:spPr>
        <a:xfrm>
          <a:off x="15102840" y="14385925"/>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67310</xdr:rowOff>
    </xdr:from>
    <xdr:ext cx="759460" cy="260985"/>
    <xdr:sp macro="" textlink="">
      <xdr:nvSpPr>
        <xdr:cNvPr id="265" name="テキスト ボックス 264"/>
        <xdr:cNvSpPr txBox="1"/>
      </xdr:nvSpPr>
      <xdr:spPr>
        <a:xfrm>
          <a:off x="14774545" y="14469110"/>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44450</xdr:rowOff>
    </xdr:from>
    <xdr:to xmlns:xdr="http://schemas.openxmlformats.org/drawingml/2006/spreadsheetDrawing">
      <xdr:col>68</xdr:col>
      <xdr:colOff>152400</xdr:colOff>
      <xdr:row>84</xdr:row>
      <xdr:rowOff>99695</xdr:rowOff>
    </xdr:to>
    <xdr:cxnSp macro="">
      <xdr:nvCxnSpPr>
        <xdr:cNvPr id="266" name="直線コネクタ 265"/>
        <xdr:cNvCxnSpPr/>
      </xdr:nvCxnSpPr>
      <xdr:spPr>
        <a:xfrm flipV="1">
          <a:off x="13390880" y="14446250"/>
          <a:ext cx="8813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155575</xdr:rowOff>
    </xdr:from>
    <xdr:to xmlns:xdr="http://schemas.openxmlformats.org/drawingml/2006/spreadsheetDrawing">
      <xdr:col>68</xdr:col>
      <xdr:colOff>203200</xdr:colOff>
      <xdr:row>84</xdr:row>
      <xdr:rowOff>83185</xdr:rowOff>
    </xdr:to>
    <xdr:sp macro="" textlink="">
      <xdr:nvSpPr>
        <xdr:cNvPr id="267" name="フローチャート: 判断 266"/>
        <xdr:cNvSpPr/>
      </xdr:nvSpPr>
      <xdr:spPr>
        <a:xfrm>
          <a:off x="14221460" y="14385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93345</xdr:rowOff>
    </xdr:from>
    <xdr:ext cx="762000" cy="267335"/>
    <xdr:sp macro="" textlink="">
      <xdr:nvSpPr>
        <xdr:cNvPr id="268" name="テキスト ボックス 267"/>
        <xdr:cNvSpPr txBox="1"/>
      </xdr:nvSpPr>
      <xdr:spPr>
        <a:xfrm>
          <a:off x="13895070" y="1415224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5080</xdr:rowOff>
    </xdr:from>
    <xdr:to xmlns:xdr="http://schemas.openxmlformats.org/drawingml/2006/spreadsheetDrawing">
      <xdr:col>64</xdr:col>
      <xdr:colOff>152400</xdr:colOff>
      <xdr:row>84</xdr:row>
      <xdr:rowOff>111125</xdr:rowOff>
    </xdr:to>
    <xdr:sp macro="" textlink="">
      <xdr:nvSpPr>
        <xdr:cNvPr id="269" name="フローチャート: 判断 268"/>
        <xdr:cNvSpPr/>
      </xdr:nvSpPr>
      <xdr:spPr>
        <a:xfrm>
          <a:off x="13340080" y="1440688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121285</xdr:rowOff>
    </xdr:from>
    <xdr:ext cx="759460" cy="266700"/>
    <xdr:sp macro="" textlink="">
      <xdr:nvSpPr>
        <xdr:cNvPr id="270" name="テキスト ボックス 269"/>
        <xdr:cNvSpPr txBox="1"/>
      </xdr:nvSpPr>
      <xdr:spPr>
        <a:xfrm>
          <a:off x="13013690" y="14180185"/>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36830</xdr:rowOff>
    </xdr:from>
    <xdr:ext cx="762000" cy="269240"/>
    <xdr:sp macro="" textlink="">
      <xdr:nvSpPr>
        <xdr:cNvPr id="271" name="テキスト ボックス 270"/>
        <xdr:cNvSpPr txBox="1"/>
      </xdr:nvSpPr>
      <xdr:spPr>
        <a:xfrm>
          <a:off x="1664970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36830</xdr:rowOff>
    </xdr:from>
    <xdr:ext cx="762000" cy="269240"/>
    <xdr:sp macro="" textlink="">
      <xdr:nvSpPr>
        <xdr:cNvPr id="272" name="テキスト ボックス 271"/>
        <xdr:cNvSpPr txBox="1"/>
      </xdr:nvSpPr>
      <xdr:spPr>
        <a:xfrm>
          <a:off x="1581912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36830</xdr:rowOff>
    </xdr:from>
    <xdr:ext cx="762000" cy="269240"/>
    <xdr:sp macro="" textlink="">
      <xdr:nvSpPr>
        <xdr:cNvPr id="273" name="テキスト ボックス 272"/>
        <xdr:cNvSpPr txBox="1"/>
      </xdr:nvSpPr>
      <xdr:spPr>
        <a:xfrm>
          <a:off x="14939645"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36830</xdr:rowOff>
    </xdr:from>
    <xdr:ext cx="762000" cy="269240"/>
    <xdr:sp macro="" textlink="">
      <xdr:nvSpPr>
        <xdr:cNvPr id="274" name="テキスト ボックス 273"/>
        <xdr:cNvSpPr txBox="1"/>
      </xdr:nvSpPr>
      <xdr:spPr>
        <a:xfrm>
          <a:off x="14058265"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36830</xdr:rowOff>
    </xdr:from>
    <xdr:ext cx="759460" cy="269240"/>
    <xdr:sp macro="" textlink="">
      <xdr:nvSpPr>
        <xdr:cNvPr id="275" name="テキスト ボックス 274"/>
        <xdr:cNvSpPr txBox="1"/>
      </xdr:nvSpPr>
      <xdr:spPr>
        <a:xfrm>
          <a:off x="13176885" y="15810230"/>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99695</xdr:rowOff>
    </xdr:from>
    <xdr:to xmlns:xdr="http://schemas.openxmlformats.org/drawingml/2006/spreadsheetDrawing">
      <xdr:col>81</xdr:col>
      <xdr:colOff>95250</xdr:colOff>
      <xdr:row>84</xdr:row>
      <xdr:rowOff>26670</xdr:rowOff>
    </xdr:to>
    <xdr:sp macro="" textlink="">
      <xdr:nvSpPr>
        <xdr:cNvPr id="276" name="楕円 275"/>
        <xdr:cNvSpPr/>
      </xdr:nvSpPr>
      <xdr:spPr>
        <a:xfrm>
          <a:off x="16814800" y="14330045"/>
          <a:ext cx="996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116840</xdr:rowOff>
    </xdr:from>
    <xdr:ext cx="762000" cy="263525"/>
    <xdr:sp macro="" textlink="">
      <xdr:nvSpPr>
        <xdr:cNvPr id="277" name="給与水準   （国との比較）該当値テキスト"/>
        <xdr:cNvSpPr txBox="1"/>
      </xdr:nvSpPr>
      <xdr:spPr>
        <a:xfrm>
          <a:off x="16952595" y="1417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99695</xdr:rowOff>
    </xdr:from>
    <xdr:to xmlns:xdr="http://schemas.openxmlformats.org/drawingml/2006/spreadsheetDrawing">
      <xdr:col>77</xdr:col>
      <xdr:colOff>95250</xdr:colOff>
      <xdr:row>84</xdr:row>
      <xdr:rowOff>26670</xdr:rowOff>
    </xdr:to>
    <xdr:sp macro="" textlink="">
      <xdr:nvSpPr>
        <xdr:cNvPr id="278" name="楕円 277"/>
        <xdr:cNvSpPr/>
      </xdr:nvSpPr>
      <xdr:spPr>
        <a:xfrm>
          <a:off x="15984220" y="14330045"/>
          <a:ext cx="996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37465</xdr:rowOff>
    </xdr:from>
    <xdr:ext cx="736600" cy="269240"/>
    <xdr:sp macro="" textlink="">
      <xdr:nvSpPr>
        <xdr:cNvPr id="279" name="テキスト ボックス 278"/>
        <xdr:cNvSpPr txBox="1"/>
      </xdr:nvSpPr>
      <xdr:spPr>
        <a:xfrm>
          <a:off x="15655925" y="1409636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140970</xdr:rowOff>
    </xdr:from>
    <xdr:to xmlns:xdr="http://schemas.openxmlformats.org/drawingml/2006/spreadsheetDrawing">
      <xdr:col>73</xdr:col>
      <xdr:colOff>44450</xdr:colOff>
      <xdr:row>84</xdr:row>
      <xdr:rowOff>68580</xdr:rowOff>
    </xdr:to>
    <xdr:sp macro="" textlink="">
      <xdr:nvSpPr>
        <xdr:cNvPr id="280" name="楕円 279"/>
        <xdr:cNvSpPr/>
      </xdr:nvSpPr>
      <xdr:spPr>
        <a:xfrm>
          <a:off x="15102840" y="14371320"/>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79375</xdr:rowOff>
    </xdr:from>
    <xdr:ext cx="759460" cy="263525"/>
    <xdr:sp macro="" textlink="">
      <xdr:nvSpPr>
        <xdr:cNvPr id="281" name="テキスト ボックス 280"/>
        <xdr:cNvSpPr txBox="1"/>
      </xdr:nvSpPr>
      <xdr:spPr>
        <a:xfrm>
          <a:off x="14774545" y="1413827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169545</xdr:rowOff>
    </xdr:from>
    <xdr:to xmlns:xdr="http://schemas.openxmlformats.org/drawingml/2006/spreadsheetDrawing">
      <xdr:col>68</xdr:col>
      <xdr:colOff>203200</xdr:colOff>
      <xdr:row>84</xdr:row>
      <xdr:rowOff>96520</xdr:rowOff>
    </xdr:to>
    <xdr:sp macro="" textlink="">
      <xdr:nvSpPr>
        <xdr:cNvPr id="282" name="楕円 281"/>
        <xdr:cNvSpPr/>
      </xdr:nvSpPr>
      <xdr:spPr>
        <a:xfrm>
          <a:off x="14221460" y="143998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81280</xdr:rowOff>
    </xdr:from>
    <xdr:ext cx="762000" cy="263525"/>
    <xdr:sp macro="" textlink="">
      <xdr:nvSpPr>
        <xdr:cNvPr id="283" name="テキスト ボックス 282"/>
        <xdr:cNvSpPr txBox="1"/>
      </xdr:nvSpPr>
      <xdr:spPr>
        <a:xfrm>
          <a:off x="13895070" y="1448308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46990</xdr:rowOff>
    </xdr:from>
    <xdr:to xmlns:xdr="http://schemas.openxmlformats.org/drawingml/2006/spreadsheetDrawing">
      <xdr:col>64</xdr:col>
      <xdr:colOff>152400</xdr:colOff>
      <xdr:row>84</xdr:row>
      <xdr:rowOff>152400</xdr:rowOff>
    </xdr:to>
    <xdr:sp macro="" textlink="">
      <xdr:nvSpPr>
        <xdr:cNvPr id="284" name="楕円 283"/>
        <xdr:cNvSpPr/>
      </xdr:nvSpPr>
      <xdr:spPr>
        <a:xfrm>
          <a:off x="13340080" y="144487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137160</xdr:rowOff>
    </xdr:from>
    <xdr:ext cx="759460" cy="263525"/>
    <xdr:sp macro="" textlink="">
      <xdr:nvSpPr>
        <xdr:cNvPr id="285" name="テキスト ボックス 284"/>
        <xdr:cNvSpPr txBox="1"/>
      </xdr:nvSpPr>
      <xdr:spPr>
        <a:xfrm>
          <a:off x="13013690" y="1453896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86360</xdr:rowOff>
    </xdr:from>
    <xdr:to xmlns:xdr="http://schemas.openxmlformats.org/drawingml/2006/spreadsheetDrawing">
      <xdr:col>85</xdr:col>
      <xdr:colOff>95250</xdr:colOff>
      <xdr:row>53</xdr:row>
      <xdr:rowOff>59055</xdr:rowOff>
    </xdr:to>
    <xdr:sp macro="" textlink="">
      <xdr:nvSpPr>
        <xdr:cNvPr id="286" name="正方形/長方形 285"/>
        <xdr:cNvSpPr/>
      </xdr:nvSpPr>
      <xdr:spPr>
        <a:xfrm>
          <a:off x="12710795" y="8830310"/>
          <a:ext cx="5034280"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105410</xdr:rowOff>
    </xdr:from>
    <xdr:ext cx="2260600" cy="316865"/>
    <xdr:sp macro="" textlink="">
      <xdr:nvSpPr>
        <xdr:cNvPr id="287" name="テキスト ボックス 286"/>
        <xdr:cNvSpPr txBox="1"/>
      </xdr:nvSpPr>
      <xdr:spPr>
        <a:xfrm>
          <a:off x="13226415" y="9192260"/>
          <a:ext cx="2260600" cy="3168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79375</xdr:rowOff>
    </xdr:from>
    <xdr:ext cx="1643380" cy="367030"/>
    <xdr:sp macro="" textlink="">
      <xdr:nvSpPr>
        <xdr:cNvPr id="288" name="テキスト ボックス 287"/>
        <xdr:cNvSpPr txBox="1"/>
      </xdr:nvSpPr>
      <xdr:spPr>
        <a:xfrm>
          <a:off x="15593695" y="9166225"/>
          <a:ext cx="164338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171450</xdr:rowOff>
    </xdr:from>
    <xdr:to xmlns:xdr="http://schemas.openxmlformats.org/drawingml/2006/spreadsheetDrawing">
      <xdr:col>93</xdr:col>
      <xdr:colOff>6350</xdr:colOff>
      <xdr:row>54</xdr:row>
      <xdr:rowOff>79375</xdr:rowOff>
    </xdr:to>
    <xdr:sp macro="" textlink="">
      <xdr:nvSpPr>
        <xdr:cNvPr id="289" name="正方形/長方形 288"/>
        <xdr:cNvSpPr/>
      </xdr:nvSpPr>
      <xdr:spPr>
        <a:xfrm>
          <a:off x="17808575" y="9086850"/>
          <a:ext cx="15087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13335</xdr:rowOff>
    </xdr:from>
    <xdr:to xmlns:xdr="http://schemas.openxmlformats.org/drawingml/2006/spreadsheetDrawing">
      <xdr:col>93</xdr:col>
      <xdr:colOff>6350</xdr:colOff>
      <xdr:row>55</xdr:row>
      <xdr:rowOff>99060</xdr:rowOff>
    </xdr:to>
    <xdr:sp macro="" textlink="">
      <xdr:nvSpPr>
        <xdr:cNvPr id="290" name="正方形/長方形 289"/>
        <xdr:cNvSpPr/>
      </xdr:nvSpPr>
      <xdr:spPr>
        <a:xfrm>
          <a:off x="17808575" y="9271635"/>
          <a:ext cx="150876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171450</xdr:rowOff>
    </xdr:from>
    <xdr:to xmlns:xdr="http://schemas.openxmlformats.org/drawingml/2006/spreadsheetDrawing">
      <xdr:col>99</xdr:col>
      <xdr:colOff>146050</xdr:colOff>
      <xdr:row>54</xdr:row>
      <xdr:rowOff>79375</xdr:rowOff>
    </xdr:to>
    <xdr:sp macro="" textlink="">
      <xdr:nvSpPr>
        <xdr:cNvPr id="291" name="正方形/長方形 290"/>
        <xdr:cNvSpPr/>
      </xdr:nvSpPr>
      <xdr:spPr>
        <a:xfrm>
          <a:off x="19444335" y="9086850"/>
          <a:ext cx="12585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13335</xdr:rowOff>
    </xdr:from>
    <xdr:to xmlns:xdr="http://schemas.openxmlformats.org/drawingml/2006/spreadsheetDrawing">
      <xdr:col>99</xdr:col>
      <xdr:colOff>146050</xdr:colOff>
      <xdr:row>55</xdr:row>
      <xdr:rowOff>99060</xdr:rowOff>
    </xdr:to>
    <xdr:sp macro="" textlink="">
      <xdr:nvSpPr>
        <xdr:cNvPr id="292" name="正方形/長方形 291"/>
        <xdr:cNvSpPr/>
      </xdr:nvSpPr>
      <xdr:spPr>
        <a:xfrm>
          <a:off x="19444335" y="927163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171450</xdr:rowOff>
    </xdr:from>
    <xdr:to xmlns:xdr="http://schemas.openxmlformats.org/drawingml/2006/spreadsheetDrawing">
      <xdr:col>106</xdr:col>
      <xdr:colOff>139700</xdr:colOff>
      <xdr:row>54</xdr:row>
      <xdr:rowOff>79375</xdr:rowOff>
    </xdr:to>
    <xdr:sp macro="" textlink="">
      <xdr:nvSpPr>
        <xdr:cNvPr id="293" name="正方形/長方形 292"/>
        <xdr:cNvSpPr/>
      </xdr:nvSpPr>
      <xdr:spPr>
        <a:xfrm>
          <a:off x="20891500" y="9086850"/>
          <a:ext cx="12585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100</xdr:col>
      <xdr:colOff>127000</xdr:colOff>
      <xdr:row>54</xdr:row>
      <xdr:rowOff>13335</xdr:rowOff>
    </xdr:from>
    <xdr:to xmlns:xdr="http://schemas.openxmlformats.org/drawingml/2006/spreadsheetDrawing">
      <xdr:col>106</xdr:col>
      <xdr:colOff>139700</xdr:colOff>
      <xdr:row>55</xdr:row>
      <xdr:rowOff>99060</xdr:rowOff>
    </xdr:to>
    <xdr:sp macro="" textlink="">
      <xdr:nvSpPr>
        <xdr:cNvPr id="294" name="正方形/長方形 293"/>
        <xdr:cNvSpPr/>
      </xdr:nvSpPr>
      <xdr:spPr>
        <a:xfrm>
          <a:off x="20891500" y="927163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164465</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710795" y="9594215"/>
          <a:ext cx="5034280" cy="240728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164465</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7933670" y="9594215"/>
          <a:ext cx="597725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164465</xdr:rowOff>
    </xdr:from>
    <xdr:to xmlns:xdr="http://schemas.openxmlformats.org/drawingml/2006/spreadsheetDrawing">
      <xdr:col>104</xdr:col>
      <xdr:colOff>114300</xdr:colOff>
      <xdr:row>57</xdr:row>
      <xdr:rowOff>72390</xdr:rowOff>
    </xdr:to>
    <xdr:sp macro="" textlink="">
      <xdr:nvSpPr>
        <xdr:cNvPr id="297" name="正方形/長方形 296"/>
        <xdr:cNvSpPr/>
      </xdr:nvSpPr>
      <xdr:spPr>
        <a:xfrm>
          <a:off x="17933670" y="9594215"/>
          <a:ext cx="377571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138430</xdr:rowOff>
    </xdr:from>
    <xdr:to xmlns:xdr="http://schemas.openxmlformats.org/drawingml/2006/spreadsheetDrawing">
      <xdr:col>114</xdr:col>
      <xdr:colOff>114300</xdr:colOff>
      <xdr:row>69</xdr:row>
      <xdr:rowOff>112395</xdr:rowOff>
    </xdr:to>
    <xdr:sp macro="" textlink="" fLocksText="0">
      <xdr:nvSpPr>
        <xdr:cNvPr id="298" name="テキスト ボックス 297"/>
        <xdr:cNvSpPr txBox="1"/>
      </xdr:nvSpPr>
      <xdr:spPr>
        <a:xfrm>
          <a:off x="18060670" y="9911080"/>
          <a:ext cx="572516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新規職員の採用人数が増加しているため、ここ5年間で最も大きい数字となっているが、全国平均、類似団体平均は下回っている。</a:t>
          </a:r>
        </a:p>
        <a:p>
          <a:r>
            <a:rPr kumimoji="1" lang="ja-JP" altLang="en-US" sz="1300">
              <a:latin typeface="ＭＳ Ｐゴシック"/>
              <a:ea typeface="ＭＳ Ｐゴシック"/>
            </a:rPr>
            <a:t>第2次さくら市総合計画では、令和7年度目標を6.98人以下としており、今後も引き続き職員の定数管理に努め、適正な定員を維持していく。</a:t>
          </a:r>
        </a:p>
      </xdr:txBody>
    </xdr:sp>
    <xdr:clientData/>
  </xdr:twoCellAnchor>
  <xdr:oneCellAnchor>
    <xdr:from xmlns:xdr="http://schemas.openxmlformats.org/drawingml/2006/spreadsheetDrawing">
      <xdr:col>61</xdr:col>
      <xdr:colOff>6350</xdr:colOff>
      <xdr:row>54</xdr:row>
      <xdr:rowOff>145415</xdr:rowOff>
    </xdr:from>
    <xdr:ext cx="347345" cy="233680"/>
    <xdr:sp macro="" textlink="">
      <xdr:nvSpPr>
        <xdr:cNvPr id="299" name="テキスト ボックス 298"/>
        <xdr:cNvSpPr txBox="1"/>
      </xdr:nvSpPr>
      <xdr:spPr>
        <a:xfrm>
          <a:off x="12672695" y="9403715"/>
          <a:ext cx="34734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710795" y="1200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30480</xdr:rowOff>
    </xdr:from>
    <xdr:ext cx="759460" cy="261620"/>
    <xdr:sp macro="" textlink="">
      <xdr:nvSpPr>
        <xdr:cNvPr id="301" name="テキスト ボックス 300"/>
        <xdr:cNvSpPr txBox="1"/>
      </xdr:nvSpPr>
      <xdr:spPr>
        <a:xfrm>
          <a:off x="11956415" y="11860530"/>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68</xdr:row>
      <xdr:rowOff>43180</xdr:rowOff>
    </xdr:from>
    <xdr:to xmlns:xdr="http://schemas.openxmlformats.org/drawingml/2006/spreadsheetDrawing">
      <xdr:col>85</xdr:col>
      <xdr:colOff>95250</xdr:colOff>
      <xdr:row>68</xdr:row>
      <xdr:rowOff>43180</xdr:rowOff>
    </xdr:to>
    <xdr:cxnSp macro="">
      <xdr:nvCxnSpPr>
        <xdr:cNvPr id="302" name="直線コネクタ 301"/>
        <xdr:cNvCxnSpPr/>
      </xdr:nvCxnSpPr>
      <xdr:spPr>
        <a:xfrm>
          <a:off x="12710795" y="117017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73025</xdr:rowOff>
    </xdr:from>
    <xdr:ext cx="759460" cy="269240"/>
    <xdr:sp macro="" textlink="">
      <xdr:nvSpPr>
        <xdr:cNvPr id="303" name="テキスト ボックス 302"/>
        <xdr:cNvSpPr txBox="1"/>
      </xdr:nvSpPr>
      <xdr:spPr>
        <a:xfrm>
          <a:off x="11956415" y="1156017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86360</xdr:rowOff>
    </xdr:from>
    <xdr:to xmlns:xdr="http://schemas.openxmlformats.org/drawingml/2006/spreadsheetDrawing">
      <xdr:col>85</xdr:col>
      <xdr:colOff>95250</xdr:colOff>
      <xdr:row>66</xdr:row>
      <xdr:rowOff>86360</xdr:rowOff>
    </xdr:to>
    <xdr:cxnSp macro="">
      <xdr:nvCxnSpPr>
        <xdr:cNvPr id="304" name="直線コネクタ 303"/>
        <xdr:cNvCxnSpPr/>
      </xdr:nvCxnSpPr>
      <xdr:spPr>
        <a:xfrm>
          <a:off x="12710795" y="114020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116205</xdr:rowOff>
    </xdr:from>
    <xdr:ext cx="759460" cy="263525"/>
    <xdr:sp macro="" textlink="">
      <xdr:nvSpPr>
        <xdr:cNvPr id="305" name="テキスト ボックス 304"/>
        <xdr:cNvSpPr txBox="1"/>
      </xdr:nvSpPr>
      <xdr:spPr>
        <a:xfrm>
          <a:off x="11956415" y="1126045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128270</xdr:rowOff>
    </xdr:from>
    <xdr:to xmlns:xdr="http://schemas.openxmlformats.org/drawingml/2006/spreadsheetDrawing">
      <xdr:col>85</xdr:col>
      <xdr:colOff>95250</xdr:colOff>
      <xdr:row>64</xdr:row>
      <xdr:rowOff>128270</xdr:rowOff>
    </xdr:to>
    <xdr:cxnSp macro="">
      <xdr:nvCxnSpPr>
        <xdr:cNvPr id="306" name="直線コネクタ 305"/>
        <xdr:cNvCxnSpPr/>
      </xdr:nvCxnSpPr>
      <xdr:spPr>
        <a:xfrm>
          <a:off x="12710795" y="111010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158750</xdr:rowOff>
    </xdr:from>
    <xdr:ext cx="759460" cy="266700"/>
    <xdr:sp macro="" textlink="">
      <xdr:nvSpPr>
        <xdr:cNvPr id="307" name="テキスト ボックス 306"/>
        <xdr:cNvSpPr txBox="1"/>
      </xdr:nvSpPr>
      <xdr:spPr>
        <a:xfrm>
          <a:off x="11956415" y="10960100"/>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171450</xdr:rowOff>
    </xdr:from>
    <xdr:to xmlns:xdr="http://schemas.openxmlformats.org/drawingml/2006/spreadsheetDrawing">
      <xdr:col>85</xdr:col>
      <xdr:colOff>95250</xdr:colOff>
      <xdr:row>62</xdr:row>
      <xdr:rowOff>171450</xdr:rowOff>
    </xdr:to>
    <xdr:cxnSp macro="">
      <xdr:nvCxnSpPr>
        <xdr:cNvPr id="308" name="直線コネクタ 307"/>
        <xdr:cNvCxnSpPr/>
      </xdr:nvCxnSpPr>
      <xdr:spPr>
        <a:xfrm>
          <a:off x="12710795" y="108013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23495</xdr:rowOff>
    </xdr:from>
    <xdr:ext cx="759460" cy="268605"/>
    <xdr:sp macro="" textlink="">
      <xdr:nvSpPr>
        <xdr:cNvPr id="309" name="テキスト ボックス 308"/>
        <xdr:cNvSpPr txBox="1"/>
      </xdr:nvSpPr>
      <xdr:spPr>
        <a:xfrm>
          <a:off x="11956415" y="10653395"/>
          <a:ext cx="7594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36195</xdr:rowOff>
    </xdr:from>
    <xdr:to xmlns:xdr="http://schemas.openxmlformats.org/drawingml/2006/spreadsheetDrawing">
      <xdr:col>85</xdr:col>
      <xdr:colOff>95250</xdr:colOff>
      <xdr:row>61</xdr:row>
      <xdr:rowOff>36195</xdr:rowOff>
    </xdr:to>
    <xdr:cxnSp macro="">
      <xdr:nvCxnSpPr>
        <xdr:cNvPr id="310" name="直線コネクタ 309"/>
        <xdr:cNvCxnSpPr/>
      </xdr:nvCxnSpPr>
      <xdr:spPr>
        <a:xfrm>
          <a:off x="12710795" y="104946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66675</xdr:rowOff>
    </xdr:from>
    <xdr:ext cx="759460" cy="260985"/>
    <xdr:sp macro="" textlink="">
      <xdr:nvSpPr>
        <xdr:cNvPr id="311" name="テキスト ボックス 310"/>
        <xdr:cNvSpPr txBox="1"/>
      </xdr:nvSpPr>
      <xdr:spPr>
        <a:xfrm>
          <a:off x="11956415" y="1035367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79375</xdr:rowOff>
    </xdr:from>
    <xdr:to xmlns:xdr="http://schemas.openxmlformats.org/drawingml/2006/spreadsheetDrawing">
      <xdr:col>85</xdr:col>
      <xdr:colOff>95250</xdr:colOff>
      <xdr:row>59</xdr:row>
      <xdr:rowOff>79375</xdr:rowOff>
    </xdr:to>
    <xdr:cxnSp macro="">
      <xdr:nvCxnSpPr>
        <xdr:cNvPr id="312" name="直線コネクタ 311"/>
        <xdr:cNvCxnSpPr/>
      </xdr:nvCxnSpPr>
      <xdr:spPr>
        <a:xfrm>
          <a:off x="12710795" y="101949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109855</xdr:rowOff>
    </xdr:from>
    <xdr:ext cx="759460" cy="268605"/>
    <xdr:sp macro="" textlink="">
      <xdr:nvSpPr>
        <xdr:cNvPr id="313" name="テキスト ボックス 312"/>
        <xdr:cNvSpPr txBox="1"/>
      </xdr:nvSpPr>
      <xdr:spPr>
        <a:xfrm>
          <a:off x="11956415" y="10053955"/>
          <a:ext cx="7594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121920</xdr:rowOff>
    </xdr:from>
    <xdr:to xmlns:xdr="http://schemas.openxmlformats.org/drawingml/2006/spreadsheetDrawing">
      <xdr:col>85</xdr:col>
      <xdr:colOff>95250</xdr:colOff>
      <xdr:row>57</xdr:row>
      <xdr:rowOff>121920</xdr:rowOff>
    </xdr:to>
    <xdr:cxnSp macro="">
      <xdr:nvCxnSpPr>
        <xdr:cNvPr id="314" name="直線コネクタ 313"/>
        <xdr:cNvCxnSpPr/>
      </xdr:nvCxnSpPr>
      <xdr:spPr>
        <a:xfrm>
          <a:off x="12710795" y="98945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56</xdr:row>
      <xdr:rowOff>152400</xdr:rowOff>
    </xdr:from>
    <xdr:ext cx="759460" cy="263525"/>
    <xdr:sp macro="" textlink="">
      <xdr:nvSpPr>
        <xdr:cNvPr id="315" name="テキスト ボックス 314"/>
        <xdr:cNvSpPr txBox="1"/>
      </xdr:nvSpPr>
      <xdr:spPr>
        <a:xfrm>
          <a:off x="11956415" y="97536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164465</xdr:rowOff>
    </xdr:from>
    <xdr:to xmlns:xdr="http://schemas.openxmlformats.org/drawingml/2006/spreadsheetDrawing">
      <xdr:col>85</xdr:col>
      <xdr:colOff>95250</xdr:colOff>
      <xdr:row>55</xdr:row>
      <xdr:rowOff>164465</xdr:rowOff>
    </xdr:to>
    <xdr:cxnSp macro="">
      <xdr:nvCxnSpPr>
        <xdr:cNvPr id="316" name="直線コネクタ 315"/>
        <xdr:cNvCxnSpPr/>
      </xdr:nvCxnSpPr>
      <xdr:spPr>
        <a:xfrm>
          <a:off x="12710795" y="95942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17780</xdr:rowOff>
    </xdr:from>
    <xdr:ext cx="759460" cy="266700"/>
    <xdr:sp macro="" textlink="">
      <xdr:nvSpPr>
        <xdr:cNvPr id="317" name="テキスト ボックス 316"/>
        <xdr:cNvSpPr txBox="1"/>
      </xdr:nvSpPr>
      <xdr:spPr>
        <a:xfrm>
          <a:off x="11956415" y="9447530"/>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164465</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710795" y="9594215"/>
          <a:ext cx="5034280" cy="2407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99060</xdr:rowOff>
    </xdr:from>
    <xdr:to xmlns:xdr="http://schemas.openxmlformats.org/drawingml/2006/spreadsheetDrawing">
      <xdr:col>81</xdr:col>
      <xdr:colOff>44450</xdr:colOff>
      <xdr:row>67</xdr:row>
      <xdr:rowOff>44450</xdr:rowOff>
    </xdr:to>
    <xdr:cxnSp macro="">
      <xdr:nvCxnSpPr>
        <xdr:cNvPr id="319" name="直線コネクタ 318"/>
        <xdr:cNvCxnSpPr/>
      </xdr:nvCxnSpPr>
      <xdr:spPr>
        <a:xfrm flipV="1">
          <a:off x="16863695" y="10043160"/>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15240</xdr:rowOff>
    </xdr:from>
    <xdr:ext cx="762000" cy="269240"/>
    <xdr:sp macro="" textlink="">
      <xdr:nvSpPr>
        <xdr:cNvPr id="320" name="定員管理の状況最小値テキスト"/>
        <xdr:cNvSpPr txBox="1"/>
      </xdr:nvSpPr>
      <xdr:spPr>
        <a:xfrm>
          <a:off x="16952595" y="1150239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44450</xdr:rowOff>
    </xdr:from>
    <xdr:to xmlns:xdr="http://schemas.openxmlformats.org/drawingml/2006/spreadsheetDrawing">
      <xdr:col>81</xdr:col>
      <xdr:colOff>133350</xdr:colOff>
      <xdr:row>67</xdr:row>
      <xdr:rowOff>44450</xdr:rowOff>
    </xdr:to>
    <xdr:cxnSp macro="">
      <xdr:nvCxnSpPr>
        <xdr:cNvPr id="321" name="直線コネクタ 320"/>
        <xdr:cNvCxnSpPr/>
      </xdr:nvCxnSpPr>
      <xdr:spPr>
        <a:xfrm>
          <a:off x="16776700" y="115316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10795</xdr:rowOff>
    </xdr:from>
    <xdr:ext cx="762000" cy="268605"/>
    <xdr:sp macro="" textlink="">
      <xdr:nvSpPr>
        <xdr:cNvPr id="322" name="定員管理の状況最大値テキスト"/>
        <xdr:cNvSpPr txBox="1"/>
      </xdr:nvSpPr>
      <xdr:spPr>
        <a:xfrm>
          <a:off x="16952595" y="978344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99060</xdr:rowOff>
    </xdr:from>
    <xdr:to xmlns:xdr="http://schemas.openxmlformats.org/drawingml/2006/spreadsheetDrawing">
      <xdr:col>81</xdr:col>
      <xdr:colOff>133350</xdr:colOff>
      <xdr:row>58</xdr:row>
      <xdr:rowOff>99060</xdr:rowOff>
    </xdr:to>
    <xdr:cxnSp macro="">
      <xdr:nvCxnSpPr>
        <xdr:cNvPr id="323" name="直線コネクタ 322"/>
        <xdr:cNvCxnSpPr/>
      </xdr:nvCxnSpPr>
      <xdr:spPr>
        <a:xfrm>
          <a:off x="16776700" y="100431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50165</xdr:rowOff>
    </xdr:from>
    <xdr:to xmlns:xdr="http://schemas.openxmlformats.org/drawingml/2006/spreadsheetDrawing">
      <xdr:col>81</xdr:col>
      <xdr:colOff>44450</xdr:colOff>
      <xdr:row>60</xdr:row>
      <xdr:rowOff>57785</xdr:rowOff>
    </xdr:to>
    <xdr:cxnSp macro="">
      <xdr:nvCxnSpPr>
        <xdr:cNvPr id="324" name="直線コネクタ 323"/>
        <xdr:cNvCxnSpPr/>
      </xdr:nvCxnSpPr>
      <xdr:spPr>
        <a:xfrm>
          <a:off x="16033115" y="10337165"/>
          <a:ext cx="8305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87630</xdr:rowOff>
    </xdr:from>
    <xdr:ext cx="762000" cy="266700"/>
    <xdr:sp macro="" textlink="">
      <xdr:nvSpPr>
        <xdr:cNvPr id="325" name="定員管理の状況平均値テキスト"/>
        <xdr:cNvSpPr txBox="1"/>
      </xdr:nvSpPr>
      <xdr:spPr>
        <a:xfrm>
          <a:off x="16952595" y="1054608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116840</xdr:rowOff>
    </xdr:from>
    <xdr:to xmlns:xdr="http://schemas.openxmlformats.org/drawingml/2006/spreadsheetDrawing">
      <xdr:col>81</xdr:col>
      <xdr:colOff>95250</xdr:colOff>
      <xdr:row>62</xdr:row>
      <xdr:rowOff>44450</xdr:rowOff>
    </xdr:to>
    <xdr:sp macro="" textlink="">
      <xdr:nvSpPr>
        <xdr:cNvPr id="326" name="フローチャート: 判断 325"/>
        <xdr:cNvSpPr/>
      </xdr:nvSpPr>
      <xdr:spPr>
        <a:xfrm>
          <a:off x="16814800" y="1057529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38735</xdr:rowOff>
    </xdr:from>
    <xdr:to xmlns:xdr="http://schemas.openxmlformats.org/drawingml/2006/spreadsheetDrawing">
      <xdr:col>77</xdr:col>
      <xdr:colOff>44450</xdr:colOff>
      <xdr:row>60</xdr:row>
      <xdr:rowOff>50165</xdr:rowOff>
    </xdr:to>
    <xdr:cxnSp macro="">
      <xdr:nvCxnSpPr>
        <xdr:cNvPr id="327" name="直線コネクタ 326"/>
        <xdr:cNvCxnSpPr/>
      </xdr:nvCxnSpPr>
      <xdr:spPr>
        <a:xfrm>
          <a:off x="15153640" y="10325735"/>
          <a:ext cx="8794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64770</xdr:rowOff>
    </xdr:from>
    <xdr:to xmlns:xdr="http://schemas.openxmlformats.org/drawingml/2006/spreadsheetDrawing">
      <xdr:col>77</xdr:col>
      <xdr:colOff>95250</xdr:colOff>
      <xdr:row>61</xdr:row>
      <xdr:rowOff>170180</xdr:rowOff>
    </xdr:to>
    <xdr:sp macro="" textlink="">
      <xdr:nvSpPr>
        <xdr:cNvPr id="328" name="フローチャート: 判断 327"/>
        <xdr:cNvSpPr/>
      </xdr:nvSpPr>
      <xdr:spPr>
        <a:xfrm>
          <a:off x="15984220" y="10523220"/>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154940</xdr:rowOff>
    </xdr:from>
    <xdr:ext cx="736600" cy="266700"/>
    <xdr:sp macro="" textlink="">
      <xdr:nvSpPr>
        <xdr:cNvPr id="329" name="テキスト ボックス 328"/>
        <xdr:cNvSpPr txBox="1"/>
      </xdr:nvSpPr>
      <xdr:spPr>
        <a:xfrm>
          <a:off x="15655925" y="10613390"/>
          <a:ext cx="7366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34290</xdr:rowOff>
    </xdr:from>
    <xdr:to xmlns:xdr="http://schemas.openxmlformats.org/drawingml/2006/spreadsheetDrawing">
      <xdr:col>72</xdr:col>
      <xdr:colOff>203200</xdr:colOff>
      <xdr:row>60</xdr:row>
      <xdr:rowOff>38735</xdr:rowOff>
    </xdr:to>
    <xdr:cxnSp macro="">
      <xdr:nvCxnSpPr>
        <xdr:cNvPr id="330" name="直線コネクタ 329"/>
        <xdr:cNvCxnSpPr/>
      </xdr:nvCxnSpPr>
      <xdr:spPr>
        <a:xfrm>
          <a:off x="14272260" y="10321290"/>
          <a:ext cx="8813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30480</xdr:rowOff>
    </xdr:from>
    <xdr:to xmlns:xdr="http://schemas.openxmlformats.org/drawingml/2006/spreadsheetDrawing">
      <xdr:col>73</xdr:col>
      <xdr:colOff>44450</xdr:colOff>
      <xdr:row>61</xdr:row>
      <xdr:rowOff>135890</xdr:rowOff>
    </xdr:to>
    <xdr:sp macro="" textlink="">
      <xdr:nvSpPr>
        <xdr:cNvPr id="331" name="フローチャート: 判断 330"/>
        <xdr:cNvSpPr/>
      </xdr:nvSpPr>
      <xdr:spPr>
        <a:xfrm>
          <a:off x="15102840" y="10488930"/>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120650</xdr:rowOff>
    </xdr:from>
    <xdr:ext cx="759460" cy="266700"/>
    <xdr:sp macro="" textlink="">
      <xdr:nvSpPr>
        <xdr:cNvPr id="332" name="テキスト ボックス 331"/>
        <xdr:cNvSpPr txBox="1"/>
      </xdr:nvSpPr>
      <xdr:spPr>
        <a:xfrm>
          <a:off x="14774545" y="10579100"/>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31115</xdr:rowOff>
    </xdr:from>
    <xdr:to xmlns:xdr="http://schemas.openxmlformats.org/drawingml/2006/spreadsheetDrawing">
      <xdr:col>68</xdr:col>
      <xdr:colOff>152400</xdr:colOff>
      <xdr:row>60</xdr:row>
      <xdr:rowOff>34290</xdr:rowOff>
    </xdr:to>
    <xdr:cxnSp macro="">
      <xdr:nvCxnSpPr>
        <xdr:cNvPr id="333" name="直線コネクタ 332"/>
        <xdr:cNvCxnSpPr/>
      </xdr:nvCxnSpPr>
      <xdr:spPr>
        <a:xfrm>
          <a:off x="13390880" y="10318115"/>
          <a:ext cx="8813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171450</xdr:rowOff>
    </xdr:from>
    <xdr:to xmlns:xdr="http://schemas.openxmlformats.org/drawingml/2006/spreadsheetDrawing">
      <xdr:col>68</xdr:col>
      <xdr:colOff>203200</xdr:colOff>
      <xdr:row>61</xdr:row>
      <xdr:rowOff>101600</xdr:rowOff>
    </xdr:to>
    <xdr:sp macro="" textlink="">
      <xdr:nvSpPr>
        <xdr:cNvPr id="334" name="フローチャート: 判断 333"/>
        <xdr:cNvSpPr/>
      </xdr:nvSpPr>
      <xdr:spPr>
        <a:xfrm>
          <a:off x="1422146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86360</xdr:rowOff>
    </xdr:from>
    <xdr:ext cx="762000" cy="266700"/>
    <xdr:sp macro="" textlink="">
      <xdr:nvSpPr>
        <xdr:cNvPr id="335" name="テキスト ボックス 334"/>
        <xdr:cNvSpPr txBox="1"/>
      </xdr:nvSpPr>
      <xdr:spPr>
        <a:xfrm>
          <a:off x="13895070" y="10544810"/>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166370</xdr:rowOff>
    </xdr:from>
    <xdr:to xmlns:xdr="http://schemas.openxmlformats.org/drawingml/2006/spreadsheetDrawing">
      <xdr:col>64</xdr:col>
      <xdr:colOff>152400</xdr:colOff>
      <xdr:row>61</xdr:row>
      <xdr:rowOff>93345</xdr:rowOff>
    </xdr:to>
    <xdr:sp macro="" textlink="">
      <xdr:nvSpPr>
        <xdr:cNvPr id="336" name="フローチャート: 判断 335"/>
        <xdr:cNvSpPr/>
      </xdr:nvSpPr>
      <xdr:spPr>
        <a:xfrm>
          <a:off x="13340080" y="104533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78105</xdr:rowOff>
    </xdr:from>
    <xdr:ext cx="759460" cy="263525"/>
    <xdr:sp macro="" textlink="">
      <xdr:nvSpPr>
        <xdr:cNvPr id="337" name="テキスト ボックス 336"/>
        <xdr:cNvSpPr txBox="1"/>
      </xdr:nvSpPr>
      <xdr:spPr>
        <a:xfrm>
          <a:off x="13013690" y="1053655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171450</xdr:rowOff>
    </xdr:from>
    <xdr:ext cx="762000" cy="263525"/>
    <xdr:sp macro="" textlink="">
      <xdr:nvSpPr>
        <xdr:cNvPr id="338" name="テキスト ボックス 337"/>
        <xdr:cNvSpPr txBox="1"/>
      </xdr:nvSpPr>
      <xdr:spPr>
        <a:xfrm>
          <a:off x="16649700" y="120015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171450</xdr:rowOff>
    </xdr:from>
    <xdr:ext cx="762000" cy="263525"/>
    <xdr:sp macro="" textlink="">
      <xdr:nvSpPr>
        <xdr:cNvPr id="339" name="テキスト ボックス 338"/>
        <xdr:cNvSpPr txBox="1"/>
      </xdr:nvSpPr>
      <xdr:spPr>
        <a:xfrm>
          <a:off x="15819120" y="120015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171450</xdr:rowOff>
    </xdr:from>
    <xdr:ext cx="762000" cy="263525"/>
    <xdr:sp macro="" textlink="">
      <xdr:nvSpPr>
        <xdr:cNvPr id="340" name="テキスト ボックス 339"/>
        <xdr:cNvSpPr txBox="1"/>
      </xdr:nvSpPr>
      <xdr:spPr>
        <a:xfrm>
          <a:off x="14939645" y="120015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171450</xdr:rowOff>
    </xdr:from>
    <xdr:ext cx="762000" cy="263525"/>
    <xdr:sp macro="" textlink="">
      <xdr:nvSpPr>
        <xdr:cNvPr id="341" name="テキスト ボックス 340"/>
        <xdr:cNvSpPr txBox="1"/>
      </xdr:nvSpPr>
      <xdr:spPr>
        <a:xfrm>
          <a:off x="14058265" y="120015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171450</xdr:rowOff>
    </xdr:from>
    <xdr:ext cx="759460" cy="263525"/>
    <xdr:sp macro="" textlink="">
      <xdr:nvSpPr>
        <xdr:cNvPr id="342" name="テキスト ボックス 341"/>
        <xdr:cNvSpPr txBox="1"/>
      </xdr:nvSpPr>
      <xdr:spPr>
        <a:xfrm>
          <a:off x="13176885" y="120015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5080</xdr:rowOff>
    </xdr:from>
    <xdr:to xmlns:xdr="http://schemas.openxmlformats.org/drawingml/2006/spreadsheetDrawing">
      <xdr:col>81</xdr:col>
      <xdr:colOff>95250</xdr:colOff>
      <xdr:row>60</xdr:row>
      <xdr:rowOff>111125</xdr:rowOff>
    </xdr:to>
    <xdr:sp macro="" textlink="">
      <xdr:nvSpPr>
        <xdr:cNvPr id="343" name="楕円 342"/>
        <xdr:cNvSpPr/>
      </xdr:nvSpPr>
      <xdr:spPr>
        <a:xfrm>
          <a:off x="16814800" y="10292080"/>
          <a:ext cx="99695"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22225</xdr:rowOff>
    </xdr:from>
    <xdr:ext cx="762000" cy="266700"/>
    <xdr:sp macro="" textlink="">
      <xdr:nvSpPr>
        <xdr:cNvPr id="344" name="定員管理の状況該当値テキスト"/>
        <xdr:cNvSpPr txBox="1"/>
      </xdr:nvSpPr>
      <xdr:spPr>
        <a:xfrm>
          <a:off x="16952595" y="1013777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171450</xdr:rowOff>
    </xdr:from>
    <xdr:to xmlns:xdr="http://schemas.openxmlformats.org/drawingml/2006/spreadsheetDrawing">
      <xdr:col>77</xdr:col>
      <xdr:colOff>95250</xdr:colOff>
      <xdr:row>60</xdr:row>
      <xdr:rowOff>102870</xdr:rowOff>
    </xdr:to>
    <xdr:sp macro="" textlink="">
      <xdr:nvSpPr>
        <xdr:cNvPr id="345" name="楕円 344"/>
        <xdr:cNvSpPr/>
      </xdr:nvSpPr>
      <xdr:spPr>
        <a:xfrm>
          <a:off x="15984220" y="10287000"/>
          <a:ext cx="9969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113665</xdr:rowOff>
    </xdr:from>
    <xdr:ext cx="736600" cy="263525"/>
    <xdr:sp macro="" textlink="">
      <xdr:nvSpPr>
        <xdr:cNvPr id="346" name="テキスト ボックス 345"/>
        <xdr:cNvSpPr txBox="1"/>
      </xdr:nvSpPr>
      <xdr:spPr>
        <a:xfrm>
          <a:off x="15655925" y="10057765"/>
          <a:ext cx="7366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163830</xdr:rowOff>
    </xdr:from>
    <xdr:to xmlns:xdr="http://schemas.openxmlformats.org/drawingml/2006/spreadsheetDrawing">
      <xdr:col>73</xdr:col>
      <xdr:colOff>44450</xdr:colOff>
      <xdr:row>60</xdr:row>
      <xdr:rowOff>91440</xdr:rowOff>
    </xdr:to>
    <xdr:sp macro="" textlink="">
      <xdr:nvSpPr>
        <xdr:cNvPr id="347" name="楕円 346"/>
        <xdr:cNvSpPr/>
      </xdr:nvSpPr>
      <xdr:spPr>
        <a:xfrm>
          <a:off x="15102840" y="10279380"/>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102235</xdr:rowOff>
    </xdr:from>
    <xdr:ext cx="759460" cy="260985"/>
    <xdr:sp macro="" textlink="">
      <xdr:nvSpPr>
        <xdr:cNvPr id="348" name="テキスト ボックス 347"/>
        <xdr:cNvSpPr txBox="1"/>
      </xdr:nvSpPr>
      <xdr:spPr>
        <a:xfrm>
          <a:off x="14774545" y="1004633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159385</xdr:rowOff>
    </xdr:from>
    <xdr:to xmlns:xdr="http://schemas.openxmlformats.org/drawingml/2006/spreadsheetDrawing">
      <xdr:col>68</xdr:col>
      <xdr:colOff>203200</xdr:colOff>
      <xdr:row>60</xdr:row>
      <xdr:rowOff>86995</xdr:rowOff>
    </xdr:to>
    <xdr:sp macro="" textlink="">
      <xdr:nvSpPr>
        <xdr:cNvPr id="349" name="楕円 348"/>
        <xdr:cNvSpPr/>
      </xdr:nvSpPr>
      <xdr:spPr>
        <a:xfrm>
          <a:off x="14221460" y="102749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97790</xdr:rowOff>
    </xdr:from>
    <xdr:ext cx="762000" cy="266065"/>
    <xdr:sp macro="" textlink="">
      <xdr:nvSpPr>
        <xdr:cNvPr id="350" name="テキスト ボックス 349"/>
        <xdr:cNvSpPr txBox="1"/>
      </xdr:nvSpPr>
      <xdr:spPr>
        <a:xfrm>
          <a:off x="13895070" y="1004189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156210</xdr:rowOff>
    </xdr:from>
    <xdr:to xmlns:xdr="http://schemas.openxmlformats.org/drawingml/2006/spreadsheetDrawing">
      <xdr:col>64</xdr:col>
      <xdr:colOff>152400</xdr:colOff>
      <xdr:row>60</xdr:row>
      <xdr:rowOff>83820</xdr:rowOff>
    </xdr:to>
    <xdr:sp macro="" textlink="">
      <xdr:nvSpPr>
        <xdr:cNvPr id="351" name="楕円 350"/>
        <xdr:cNvSpPr/>
      </xdr:nvSpPr>
      <xdr:spPr>
        <a:xfrm>
          <a:off x="13340080" y="10271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93980</xdr:rowOff>
    </xdr:from>
    <xdr:ext cx="759460" cy="266700"/>
    <xdr:sp macro="" textlink="">
      <xdr:nvSpPr>
        <xdr:cNvPr id="352" name="テキスト ボックス 351"/>
        <xdr:cNvSpPr txBox="1"/>
      </xdr:nvSpPr>
      <xdr:spPr>
        <a:xfrm>
          <a:off x="13013690" y="10038080"/>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46355</xdr:rowOff>
    </xdr:from>
    <xdr:to xmlns:xdr="http://schemas.openxmlformats.org/drawingml/2006/spreadsheetDrawing">
      <xdr:col>85</xdr:col>
      <xdr:colOff>95250</xdr:colOff>
      <xdr:row>31</xdr:row>
      <xdr:rowOff>19685</xdr:rowOff>
    </xdr:to>
    <xdr:sp macro="" textlink="">
      <xdr:nvSpPr>
        <xdr:cNvPr id="353" name="正方形/長方形 352"/>
        <xdr:cNvSpPr/>
      </xdr:nvSpPr>
      <xdr:spPr>
        <a:xfrm>
          <a:off x="12710795" y="5018405"/>
          <a:ext cx="50342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66040</xdr:rowOff>
    </xdr:from>
    <xdr:ext cx="1603375" cy="318135"/>
    <xdr:sp macro="" textlink="">
      <xdr:nvSpPr>
        <xdr:cNvPr id="354" name="テキスト ボックス 353"/>
        <xdr:cNvSpPr txBox="1"/>
      </xdr:nvSpPr>
      <xdr:spPr>
        <a:xfrm>
          <a:off x="13551535" y="5380990"/>
          <a:ext cx="1603375" cy="3181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39370</xdr:rowOff>
    </xdr:from>
    <xdr:ext cx="1643380" cy="372745"/>
    <xdr:sp macro="" textlink="">
      <xdr:nvSpPr>
        <xdr:cNvPr id="355" name="テキスト ボックス 354"/>
        <xdr:cNvSpPr txBox="1"/>
      </xdr:nvSpPr>
      <xdr:spPr>
        <a:xfrm>
          <a:off x="15268575" y="5354320"/>
          <a:ext cx="1643380"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132080</xdr:rowOff>
    </xdr:from>
    <xdr:to xmlns:xdr="http://schemas.openxmlformats.org/drawingml/2006/spreadsheetDrawing">
      <xdr:col>93</xdr:col>
      <xdr:colOff>6350</xdr:colOff>
      <xdr:row>32</xdr:row>
      <xdr:rowOff>39370</xdr:rowOff>
    </xdr:to>
    <xdr:sp macro="" textlink="">
      <xdr:nvSpPr>
        <xdr:cNvPr id="356" name="正方形/長方形 355"/>
        <xdr:cNvSpPr/>
      </xdr:nvSpPr>
      <xdr:spPr>
        <a:xfrm>
          <a:off x="17808575" y="5275580"/>
          <a:ext cx="15087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151765</xdr:rowOff>
    </xdr:from>
    <xdr:to xmlns:xdr="http://schemas.openxmlformats.org/drawingml/2006/spreadsheetDrawing">
      <xdr:col>93</xdr:col>
      <xdr:colOff>6350</xdr:colOff>
      <xdr:row>33</xdr:row>
      <xdr:rowOff>59055</xdr:rowOff>
    </xdr:to>
    <xdr:sp macro="" textlink="">
      <xdr:nvSpPr>
        <xdr:cNvPr id="357" name="正方形/長方形 356"/>
        <xdr:cNvSpPr/>
      </xdr:nvSpPr>
      <xdr:spPr>
        <a:xfrm>
          <a:off x="17808575" y="5466715"/>
          <a:ext cx="15087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132080</xdr:rowOff>
    </xdr:from>
    <xdr:to xmlns:xdr="http://schemas.openxmlformats.org/drawingml/2006/spreadsheetDrawing">
      <xdr:col>99</xdr:col>
      <xdr:colOff>146050</xdr:colOff>
      <xdr:row>32</xdr:row>
      <xdr:rowOff>39370</xdr:rowOff>
    </xdr:to>
    <xdr:sp macro="" textlink="">
      <xdr:nvSpPr>
        <xdr:cNvPr id="358" name="正方形/長方形 357"/>
        <xdr:cNvSpPr/>
      </xdr:nvSpPr>
      <xdr:spPr>
        <a:xfrm>
          <a:off x="19444335" y="5275580"/>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151765</xdr:rowOff>
    </xdr:from>
    <xdr:to xmlns:xdr="http://schemas.openxmlformats.org/drawingml/2006/spreadsheetDrawing">
      <xdr:col>99</xdr:col>
      <xdr:colOff>146050</xdr:colOff>
      <xdr:row>33</xdr:row>
      <xdr:rowOff>59055</xdr:rowOff>
    </xdr:to>
    <xdr:sp macro="" textlink="">
      <xdr:nvSpPr>
        <xdr:cNvPr id="359" name="正方形/長方形 358"/>
        <xdr:cNvSpPr/>
      </xdr:nvSpPr>
      <xdr:spPr>
        <a:xfrm>
          <a:off x="19444335" y="5466715"/>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132080</xdr:rowOff>
    </xdr:from>
    <xdr:to xmlns:xdr="http://schemas.openxmlformats.org/drawingml/2006/spreadsheetDrawing">
      <xdr:col>106</xdr:col>
      <xdr:colOff>139700</xdr:colOff>
      <xdr:row>32</xdr:row>
      <xdr:rowOff>39370</xdr:rowOff>
    </xdr:to>
    <xdr:sp macro="" textlink="">
      <xdr:nvSpPr>
        <xdr:cNvPr id="360" name="正方形/長方形 359"/>
        <xdr:cNvSpPr/>
      </xdr:nvSpPr>
      <xdr:spPr>
        <a:xfrm>
          <a:off x="20891500" y="5275580"/>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100</xdr:col>
      <xdr:colOff>127000</xdr:colOff>
      <xdr:row>31</xdr:row>
      <xdr:rowOff>151765</xdr:rowOff>
    </xdr:from>
    <xdr:to xmlns:xdr="http://schemas.openxmlformats.org/drawingml/2006/spreadsheetDrawing">
      <xdr:col>106</xdr:col>
      <xdr:colOff>139700</xdr:colOff>
      <xdr:row>33</xdr:row>
      <xdr:rowOff>59055</xdr:rowOff>
    </xdr:to>
    <xdr:sp macro="" textlink="">
      <xdr:nvSpPr>
        <xdr:cNvPr id="361" name="正方形/長方形 360"/>
        <xdr:cNvSpPr/>
      </xdr:nvSpPr>
      <xdr:spPr>
        <a:xfrm>
          <a:off x="20891500" y="5466715"/>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125095</xdr:rowOff>
    </xdr:from>
    <xdr:to xmlns:xdr="http://schemas.openxmlformats.org/drawingml/2006/spreadsheetDrawing">
      <xdr:col>85</xdr:col>
      <xdr:colOff>95250</xdr:colOff>
      <xdr:row>47</xdr:row>
      <xdr:rowOff>138430</xdr:rowOff>
    </xdr:to>
    <xdr:sp macro="" textlink="">
      <xdr:nvSpPr>
        <xdr:cNvPr id="362" name="正方形/長方形 361"/>
        <xdr:cNvSpPr/>
      </xdr:nvSpPr>
      <xdr:spPr>
        <a:xfrm>
          <a:off x="12710795" y="5782945"/>
          <a:ext cx="503428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125095</xdr:rowOff>
    </xdr:from>
    <xdr:to xmlns:xdr="http://schemas.openxmlformats.org/drawingml/2006/spreadsheetDrawing">
      <xdr:col>115</xdr:col>
      <xdr:colOff>31750</xdr:colOff>
      <xdr:row>47</xdr:row>
      <xdr:rowOff>138430</xdr:rowOff>
    </xdr:to>
    <xdr:sp macro="" textlink="">
      <xdr:nvSpPr>
        <xdr:cNvPr id="363" name="正方形/長方形 362"/>
        <xdr:cNvSpPr/>
      </xdr:nvSpPr>
      <xdr:spPr>
        <a:xfrm>
          <a:off x="17933670" y="5782945"/>
          <a:ext cx="597725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125095</xdr:rowOff>
    </xdr:from>
    <xdr:to xmlns:xdr="http://schemas.openxmlformats.org/drawingml/2006/spreadsheetDrawing">
      <xdr:col>104</xdr:col>
      <xdr:colOff>114300</xdr:colOff>
      <xdr:row>35</xdr:row>
      <xdr:rowOff>33020</xdr:rowOff>
    </xdr:to>
    <xdr:sp macro="" textlink="">
      <xdr:nvSpPr>
        <xdr:cNvPr id="364" name="正方形/長方形 363"/>
        <xdr:cNvSpPr/>
      </xdr:nvSpPr>
      <xdr:spPr>
        <a:xfrm>
          <a:off x="17933670" y="5782945"/>
          <a:ext cx="377571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99060</xdr:rowOff>
    </xdr:from>
    <xdr:to xmlns:xdr="http://schemas.openxmlformats.org/drawingml/2006/spreadsheetDrawing">
      <xdr:col>114</xdr:col>
      <xdr:colOff>114300</xdr:colOff>
      <xdr:row>47</xdr:row>
      <xdr:rowOff>72390</xdr:rowOff>
    </xdr:to>
    <xdr:sp macro="" textlink="" fLocksText="0">
      <xdr:nvSpPr>
        <xdr:cNvPr id="365" name="テキスト ボックス 364"/>
        <xdr:cNvSpPr txBox="1"/>
      </xdr:nvSpPr>
      <xdr:spPr>
        <a:xfrm>
          <a:off x="18060670" y="6099810"/>
          <a:ext cx="572516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前年度比0.5%増の7.9%となっており、類似団体平均を下回っているものの、依然として県平均を上回っている状態である。</a:t>
          </a:r>
        </a:p>
        <a:p>
          <a:r>
            <a:rPr kumimoji="1" lang="ja-JP" altLang="en-US" sz="1300">
              <a:latin typeface="ＭＳ Ｐゴシック"/>
              <a:ea typeface="ＭＳ Ｐゴシック"/>
            </a:rPr>
            <a:t>新型コロナウイルス感染症対策のため市内中小企業を対象とした利子補給を実施し、その債務負担行為を設定したため大幅に増加した。今後、債務負担行為の終了に伴い、前年度以前の水準で推移すると見込まれるが、新規の投資的事業についても取捨選択を行い、地方債発行を抑制することにより比率の低下を図っていく。</a:t>
          </a:r>
        </a:p>
      </xdr:txBody>
    </xdr:sp>
    <xdr:clientData/>
  </xdr:twoCellAnchor>
  <xdr:oneCellAnchor>
    <xdr:from xmlns:xdr="http://schemas.openxmlformats.org/drawingml/2006/spreadsheetDrawing">
      <xdr:col>61</xdr:col>
      <xdr:colOff>6350</xdr:colOff>
      <xdr:row>32</xdr:row>
      <xdr:rowOff>105410</xdr:rowOff>
    </xdr:from>
    <xdr:ext cx="295910" cy="233680"/>
    <xdr:sp macro="" textlink="">
      <xdr:nvSpPr>
        <xdr:cNvPr id="366" name="テキスト ボックス 365"/>
        <xdr:cNvSpPr txBox="1"/>
      </xdr:nvSpPr>
      <xdr:spPr>
        <a:xfrm>
          <a:off x="12672695" y="5591810"/>
          <a:ext cx="29591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138430</xdr:rowOff>
    </xdr:from>
    <xdr:to xmlns:xdr="http://schemas.openxmlformats.org/drawingml/2006/spreadsheetDrawing">
      <xdr:col>85</xdr:col>
      <xdr:colOff>95250</xdr:colOff>
      <xdr:row>47</xdr:row>
      <xdr:rowOff>138430</xdr:rowOff>
    </xdr:to>
    <xdr:cxnSp macro="">
      <xdr:nvCxnSpPr>
        <xdr:cNvPr id="367" name="直線コネクタ 366"/>
        <xdr:cNvCxnSpPr/>
      </xdr:nvCxnSpPr>
      <xdr:spPr>
        <a:xfrm>
          <a:off x="12710795" y="81965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168910</xdr:rowOff>
    </xdr:from>
    <xdr:ext cx="759460" cy="266065"/>
    <xdr:sp macro="" textlink="">
      <xdr:nvSpPr>
        <xdr:cNvPr id="368" name="テキスト ボックス 367"/>
        <xdr:cNvSpPr txBox="1"/>
      </xdr:nvSpPr>
      <xdr:spPr>
        <a:xfrm>
          <a:off x="11956415" y="8055610"/>
          <a:ext cx="7594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137160</xdr:rowOff>
    </xdr:from>
    <xdr:to xmlns:xdr="http://schemas.openxmlformats.org/drawingml/2006/spreadsheetDrawing">
      <xdr:col>85</xdr:col>
      <xdr:colOff>95250</xdr:colOff>
      <xdr:row>45</xdr:row>
      <xdr:rowOff>137160</xdr:rowOff>
    </xdr:to>
    <xdr:cxnSp macro="">
      <xdr:nvCxnSpPr>
        <xdr:cNvPr id="369" name="直線コネクタ 368"/>
        <xdr:cNvCxnSpPr/>
      </xdr:nvCxnSpPr>
      <xdr:spPr>
        <a:xfrm>
          <a:off x="12710795" y="78524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167005</xdr:rowOff>
    </xdr:from>
    <xdr:ext cx="759460" cy="266065"/>
    <xdr:sp macro="" textlink="">
      <xdr:nvSpPr>
        <xdr:cNvPr id="370" name="テキスト ボックス 369"/>
        <xdr:cNvSpPr txBox="1"/>
      </xdr:nvSpPr>
      <xdr:spPr>
        <a:xfrm>
          <a:off x="11956415" y="7710805"/>
          <a:ext cx="7594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134620</xdr:rowOff>
    </xdr:from>
    <xdr:to xmlns:xdr="http://schemas.openxmlformats.org/drawingml/2006/spreadsheetDrawing">
      <xdr:col>85</xdr:col>
      <xdr:colOff>95250</xdr:colOff>
      <xdr:row>43</xdr:row>
      <xdr:rowOff>134620</xdr:rowOff>
    </xdr:to>
    <xdr:cxnSp macro="">
      <xdr:nvCxnSpPr>
        <xdr:cNvPr id="371" name="直線コネクタ 370"/>
        <xdr:cNvCxnSpPr/>
      </xdr:nvCxnSpPr>
      <xdr:spPr>
        <a:xfrm>
          <a:off x="12710795" y="75069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164465</xdr:rowOff>
    </xdr:from>
    <xdr:ext cx="759460" cy="266700"/>
    <xdr:sp macro="" textlink="">
      <xdr:nvSpPr>
        <xdr:cNvPr id="372" name="テキスト ボックス 371"/>
        <xdr:cNvSpPr txBox="1"/>
      </xdr:nvSpPr>
      <xdr:spPr>
        <a:xfrm>
          <a:off x="11956415" y="7365365"/>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132715</xdr:rowOff>
    </xdr:from>
    <xdr:to xmlns:xdr="http://schemas.openxmlformats.org/drawingml/2006/spreadsheetDrawing">
      <xdr:col>85</xdr:col>
      <xdr:colOff>95250</xdr:colOff>
      <xdr:row>41</xdr:row>
      <xdr:rowOff>132715</xdr:rowOff>
    </xdr:to>
    <xdr:cxnSp macro="">
      <xdr:nvCxnSpPr>
        <xdr:cNvPr id="373" name="直線コネクタ 372"/>
        <xdr:cNvCxnSpPr/>
      </xdr:nvCxnSpPr>
      <xdr:spPr>
        <a:xfrm>
          <a:off x="12710795" y="71621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162560</xdr:rowOff>
    </xdr:from>
    <xdr:ext cx="759460" cy="261620"/>
    <xdr:sp macro="" textlink="">
      <xdr:nvSpPr>
        <xdr:cNvPr id="374" name="テキスト ボックス 373"/>
        <xdr:cNvSpPr txBox="1"/>
      </xdr:nvSpPr>
      <xdr:spPr>
        <a:xfrm>
          <a:off x="11956415" y="7020560"/>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130810</xdr:rowOff>
    </xdr:from>
    <xdr:to xmlns:xdr="http://schemas.openxmlformats.org/drawingml/2006/spreadsheetDrawing">
      <xdr:col>85</xdr:col>
      <xdr:colOff>95250</xdr:colOff>
      <xdr:row>39</xdr:row>
      <xdr:rowOff>130810</xdr:rowOff>
    </xdr:to>
    <xdr:cxnSp macro="">
      <xdr:nvCxnSpPr>
        <xdr:cNvPr id="375" name="直線コネクタ 374"/>
        <xdr:cNvCxnSpPr/>
      </xdr:nvCxnSpPr>
      <xdr:spPr>
        <a:xfrm>
          <a:off x="12710795" y="68173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161290</xdr:rowOff>
    </xdr:from>
    <xdr:ext cx="759460" cy="261620"/>
    <xdr:sp macro="" textlink="">
      <xdr:nvSpPr>
        <xdr:cNvPr id="376" name="テキスト ボックス 375"/>
        <xdr:cNvSpPr txBox="1"/>
      </xdr:nvSpPr>
      <xdr:spPr>
        <a:xfrm>
          <a:off x="11956415" y="6676390"/>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128905</xdr:rowOff>
    </xdr:from>
    <xdr:to xmlns:xdr="http://schemas.openxmlformats.org/drawingml/2006/spreadsheetDrawing">
      <xdr:col>85</xdr:col>
      <xdr:colOff>95250</xdr:colOff>
      <xdr:row>37</xdr:row>
      <xdr:rowOff>128905</xdr:rowOff>
    </xdr:to>
    <xdr:cxnSp macro="">
      <xdr:nvCxnSpPr>
        <xdr:cNvPr id="377" name="直線コネクタ 376"/>
        <xdr:cNvCxnSpPr/>
      </xdr:nvCxnSpPr>
      <xdr:spPr>
        <a:xfrm>
          <a:off x="12710795" y="64725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159385</xdr:rowOff>
    </xdr:from>
    <xdr:ext cx="759460" cy="266700"/>
    <xdr:sp macro="" textlink="">
      <xdr:nvSpPr>
        <xdr:cNvPr id="378" name="テキスト ボックス 377"/>
        <xdr:cNvSpPr txBox="1"/>
      </xdr:nvSpPr>
      <xdr:spPr>
        <a:xfrm>
          <a:off x="11956415" y="6331585"/>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127000</xdr:rowOff>
    </xdr:from>
    <xdr:to xmlns:xdr="http://schemas.openxmlformats.org/drawingml/2006/spreadsheetDrawing">
      <xdr:col>85</xdr:col>
      <xdr:colOff>95250</xdr:colOff>
      <xdr:row>35</xdr:row>
      <xdr:rowOff>127000</xdr:rowOff>
    </xdr:to>
    <xdr:cxnSp macro="">
      <xdr:nvCxnSpPr>
        <xdr:cNvPr id="379" name="直線コネクタ 378"/>
        <xdr:cNvCxnSpPr/>
      </xdr:nvCxnSpPr>
      <xdr:spPr>
        <a:xfrm>
          <a:off x="12710795" y="6127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157480</xdr:rowOff>
    </xdr:from>
    <xdr:ext cx="759460" cy="266700"/>
    <xdr:sp macro="" textlink="">
      <xdr:nvSpPr>
        <xdr:cNvPr id="380" name="テキスト ボックス 379"/>
        <xdr:cNvSpPr txBox="1"/>
      </xdr:nvSpPr>
      <xdr:spPr>
        <a:xfrm>
          <a:off x="11956415" y="5986780"/>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125095</xdr:rowOff>
    </xdr:from>
    <xdr:to xmlns:xdr="http://schemas.openxmlformats.org/drawingml/2006/spreadsheetDrawing">
      <xdr:col>85</xdr:col>
      <xdr:colOff>95250</xdr:colOff>
      <xdr:row>33</xdr:row>
      <xdr:rowOff>125095</xdr:rowOff>
    </xdr:to>
    <xdr:cxnSp macro="">
      <xdr:nvCxnSpPr>
        <xdr:cNvPr id="381" name="直線コネクタ 380"/>
        <xdr:cNvCxnSpPr/>
      </xdr:nvCxnSpPr>
      <xdr:spPr>
        <a:xfrm>
          <a:off x="12710795" y="57829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125095</xdr:rowOff>
    </xdr:from>
    <xdr:to xmlns:xdr="http://schemas.openxmlformats.org/drawingml/2006/spreadsheetDrawing">
      <xdr:col>85</xdr:col>
      <xdr:colOff>95250</xdr:colOff>
      <xdr:row>47</xdr:row>
      <xdr:rowOff>138430</xdr:rowOff>
    </xdr:to>
    <xdr:sp macro="" textlink="">
      <xdr:nvSpPr>
        <xdr:cNvPr id="382" name="公債費負担の状況グラフ枠"/>
        <xdr:cNvSpPr/>
      </xdr:nvSpPr>
      <xdr:spPr>
        <a:xfrm>
          <a:off x="12710795" y="5782945"/>
          <a:ext cx="503428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127000</xdr:rowOff>
    </xdr:from>
    <xdr:to xmlns:xdr="http://schemas.openxmlformats.org/drawingml/2006/spreadsheetDrawing">
      <xdr:col>81</xdr:col>
      <xdr:colOff>44450</xdr:colOff>
      <xdr:row>45</xdr:row>
      <xdr:rowOff>78105</xdr:rowOff>
    </xdr:to>
    <xdr:cxnSp macro="">
      <xdr:nvCxnSpPr>
        <xdr:cNvPr id="383" name="直線コネクタ 382"/>
        <xdr:cNvCxnSpPr/>
      </xdr:nvCxnSpPr>
      <xdr:spPr>
        <a:xfrm flipV="1">
          <a:off x="16863695" y="6127750"/>
          <a:ext cx="0" cy="1665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48260</xdr:rowOff>
    </xdr:from>
    <xdr:ext cx="762000" cy="269240"/>
    <xdr:sp macro="" textlink="">
      <xdr:nvSpPr>
        <xdr:cNvPr id="384" name="公債費負担の状況最小値テキスト"/>
        <xdr:cNvSpPr txBox="1"/>
      </xdr:nvSpPr>
      <xdr:spPr>
        <a:xfrm>
          <a:off x="16952595" y="776351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78105</xdr:rowOff>
    </xdr:from>
    <xdr:to xmlns:xdr="http://schemas.openxmlformats.org/drawingml/2006/spreadsheetDrawing">
      <xdr:col>81</xdr:col>
      <xdr:colOff>133350</xdr:colOff>
      <xdr:row>45</xdr:row>
      <xdr:rowOff>78105</xdr:rowOff>
    </xdr:to>
    <xdr:cxnSp macro="">
      <xdr:nvCxnSpPr>
        <xdr:cNvPr id="385" name="直線コネクタ 384"/>
        <xdr:cNvCxnSpPr/>
      </xdr:nvCxnSpPr>
      <xdr:spPr>
        <a:xfrm>
          <a:off x="16776700" y="77933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38735</xdr:rowOff>
    </xdr:from>
    <xdr:ext cx="762000" cy="269240"/>
    <xdr:sp macro="" textlink="">
      <xdr:nvSpPr>
        <xdr:cNvPr id="386" name="公債費負担の状況最大値テキスト"/>
        <xdr:cNvSpPr txBox="1"/>
      </xdr:nvSpPr>
      <xdr:spPr>
        <a:xfrm>
          <a:off x="16952595" y="58680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127000</xdr:rowOff>
    </xdr:from>
    <xdr:to xmlns:xdr="http://schemas.openxmlformats.org/drawingml/2006/spreadsheetDrawing">
      <xdr:col>81</xdr:col>
      <xdr:colOff>133350</xdr:colOff>
      <xdr:row>35</xdr:row>
      <xdr:rowOff>127000</xdr:rowOff>
    </xdr:to>
    <xdr:cxnSp macro="">
      <xdr:nvCxnSpPr>
        <xdr:cNvPr id="387" name="直線コネクタ 386"/>
        <xdr:cNvCxnSpPr/>
      </xdr:nvCxnSpPr>
      <xdr:spPr>
        <a:xfrm>
          <a:off x="16776700" y="61277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120650</xdr:rowOff>
    </xdr:from>
    <xdr:to xmlns:xdr="http://schemas.openxmlformats.org/drawingml/2006/spreadsheetDrawing">
      <xdr:col>81</xdr:col>
      <xdr:colOff>44450</xdr:colOff>
      <xdr:row>41</xdr:row>
      <xdr:rowOff>1270</xdr:rowOff>
    </xdr:to>
    <xdr:cxnSp macro="">
      <xdr:nvCxnSpPr>
        <xdr:cNvPr id="388" name="直線コネクタ 387"/>
        <xdr:cNvCxnSpPr/>
      </xdr:nvCxnSpPr>
      <xdr:spPr>
        <a:xfrm>
          <a:off x="16033115" y="6978650"/>
          <a:ext cx="83058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146050</xdr:rowOff>
    </xdr:from>
    <xdr:ext cx="762000" cy="268605"/>
    <xdr:sp macro="" textlink="">
      <xdr:nvSpPr>
        <xdr:cNvPr id="389" name="公債費負担の状況平均値テキスト"/>
        <xdr:cNvSpPr txBox="1"/>
      </xdr:nvSpPr>
      <xdr:spPr>
        <a:xfrm>
          <a:off x="16952595" y="7004050"/>
          <a:ext cx="76200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171450</xdr:rowOff>
    </xdr:from>
    <xdr:to xmlns:xdr="http://schemas.openxmlformats.org/drawingml/2006/spreadsheetDrawing">
      <xdr:col>81</xdr:col>
      <xdr:colOff>95250</xdr:colOff>
      <xdr:row>41</xdr:row>
      <xdr:rowOff>102235</xdr:rowOff>
    </xdr:to>
    <xdr:sp macro="" textlink="">
      <xdr:nvSpPr>
        <xdr:cNvPr id="390" name="フローチャート: 判断 389"/>
        <xdr:cNvSpPr/>
      </xdr:nvSpPr>
      <xdr:spPr>
        <a:xfrm>
          <a:off x="16814800" y="7029450"/>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107950</xdr:rowOff>
    </xdr:from>
    <xdr:to xmlns:xdr="http://schemas.openxmlformats.org/drawingml/2006/spreadsheetDrawing">
      <xdr:col>77</xdr:col>
      <xdr:colOff>44450</xdr:colOff>
      <xdr:row>40</xdr:row>
      <xdr:rowOff>120650</xdr:rowOff>
    </xdr:to>
    <xdr:cxnSp macro="">
      <xdr:nvCxnSpPr>
        <xdr:cNvPr id="391" name="直線コネクタ 390"/>
        <xdr:cNvCxnSpPr/>
      </xdr:nvCxnSpPr>
      <xdr:spPr>
        <a:xfrm>
          <a:off x="15153640" y="6965950"/>
          <a:ext cx="8794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32385</xdr:rowOff>
    </xdr:from>
    <xdr:to xmlns:xdr="http://schemas.openxmlformats.org/drawingml/2006/spreadsheetDrawing">
      <xdr:col>77</xdr:col>
      <xdr:colOff>95250</xdr:colOff>
      <xdr:row>41</xdr:row>
      <xdr:rowOff>137795</xdr:rowOff>
    </xdr:to>
    <xdr:sp macro="" textlink="">
      <xdr:nvSpPr>
        <xdr:cNvPr id="392" name="フローチャート: 判断 391"/>
        <xdr:cNvSpPr/>
      </xdr:nvSpPr>
      <xdr:spPr>
        <a:xfrm>
          <a:off x="15984220" y="7061835"/>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121920</xdr:rowOff>
    </xdr:from>
    <xdr:ext cx="736600" cy="266700"/>
    <xdr:sp macro="" textlink="">
      <xdr:nvSpPr>
        <xdr:cNvPr id="393" name="テキスト ボックス 392"/>
        <xdr:cNvSpPr txBox="1"/>
      </xdr:nvSpPr>
      <xdr:spPr>
        <a:xfrm>
          <a:off x="15655925" y="7151370"/>
          <a:ext cx="7366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95885</xdr:rowOff>
    </xdr:from>
    <xdr:to xmlns:xdr="http://schemas.openxmlformats.org/drawingml/2006/spreadsheetDrawing">
      <xdr:col>72</xdr:col>
      <xdr:colOff>203200</xdr:colOff>
      <xdr:row>40</xdr:row>
      <xdr:rowOff>107950</xdr:rowOff>
    </xdr:to>
    <xdr:cxnSp macro="">
      <xdr:nvCxnSpPr>
        <xdr:cNvPr id="394" name="直線コネクタ 393"/>
        <xdr:cNvCxnSpPr/>
      </xdr:nvCxnSpPr>
      <xdr:spPr>
        <a:xfrm>
          <a:off x="14272260" y="6953885"/>
          <a:ext cx="8813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104140</xdr:rowOff>
    </xdr:from>
    <xdr:to xmlns:xdr="http://schemas.openxmlformats.org/drawingml/2006/spreadsheetDrawing">
      <xdr:col>73</xdr:col>
      <xdr:colOff>44450</xdr:colOff>
      <xdr:row>42</xdr:row>
      <xdr:rowOff>31750</xdr:rowOff>
    </xdr:to>
    <xdr:sp macro="" textlink="">
      <xdr:nvSpPr>
        <xdr:cNvPr id="395" name="フローチャート: 判断 394"/>
        <xdr:cNvSpPr/>
      </xdr:nvSpPr>
      <xdr:spPr>
        <a:xfrm>
          <a:off x="15102840" y="713359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15875</xdr:rowOff>
    </xdr:from>
    <xdr:ext cx="759460" cy="269240"/>
    <xdr:sp macro="" textlink="">
      <xdr:nvSpPr>
        <xdr:cNvPr id="396" name="テキスト ボックス 395"/>
        <xdr:cNvSpPr txBox="1"/>
      </xdr:nvSpPr>
      <xdr:spPr>
        <a:xfrm>
          <a:off x="14774545" y="721677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95885</xdr:rowOff>
    </xdr:from>
    <xdr:to xmlns:xdr="http://schemas.openxmlformats.org/drawingml/2006/spreadsheetDrawing">
      <xdr:col>68</xdr:col>
      <xdr:colOff>152400</xdr:colOff>
      <xdr:row>40</xdr:row>
      <xdr:rowOff>95885</xdr:rowOff>
    </xdr:to>
    <xdr:cxnSp macro="">
      <xdr:nvCxnSpPr>
        <xdr:cNvPr id="397" name="直線コネクタ 396"/>
        <xdr:cNvCxnSpPr/>
      </xdr:nvCxnSpPr>
      <xdr:spPr>
        <a:xfrm>
          <a:off x="13390880" y="6953885"/>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139700</xdr:rowOff>
    </xdr:from>
    <xdr:to xmlns:xdr="http://schemas.openxmlformats.org/drawingml/2006/spreadsheetDrawing">
      <xdr:col>68</xdr:col>
      <xdr:colOff>203200</xdr:colOff>
      <xdr:row>42</xdr:row>
      <xdr:rowOff>67310</xdr:rowOff>
    </xdr:to>
    <xdr:sp macro="" textlink="">
      <xdr:nvSpPr>
        <xdr:cNvPr id="398" name="フローチャート: 判断 397"/>
        <xdr:cNvSpPr/>
      </xdr:nvSpPr>
      <xdr:spPr>
        <a:xfrm>
          <a:off x="14221460" y="7169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52070</xdr:rowOff>
    </xdr:from>
    <xdr:ext cx="762000" cy="266700"/>
    <xdr:sp macro="" textlink="">
      <xdr:nvSpPr>
        <xdr:cNvPr id="399" name="テキスト ボックス 398"/>
        <xdr:cNvSpPr txBox="1"/>
      </xdr:nvSpPr>
      <xdr:spPr>
        <a:xfrm>
          <a:off x="13895070" y="7252970"/>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163195</xdr:rowOff>
    </xdr:from>
    <xdr:to xmlns:xdr="http://schemas.openxmlformats.org/drawingml/2006/spreadsheetDrawing">
      <xdr:col>64</xdr:col>
      <xdr:colOff>152400</xdr:colOff>
      <xdr:row>42</xdr:row>
      <xdr:rowOff>90805</xdr:rowOff>
    </xdr:to>
    <xdr:sp macro="" textlink="">
      <xdr:nvSpPr>
        <xdr:cNvPr id="400" name="フローチャート: 判断 399"/>
        <xdr:cNvSpPr/>
      </xdr:nvSpPr>
      <xdr:spPr>
        <a:xfrm>
          <a:off x="13340080" y="7192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75565</xdr:rowOff>
    </xdr:from>
    <xdr:ext cx="759460" cy="268605"/>
    <xdr:sp macro="" textlink="">
      <xdr:nvSpPr>
        <xdr:cNvPr id="401" name="テキスト ボックス 400"/>
        <xdr:cNvSpPr txBox="1"/>
      </xdr:nvSpPr>
      <xdr:spPr>
        <a:xfrm>
          <a:off x="13013690" y="7276465"/>
          <a:ext cx="7594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135890</xdr:rowOff>
    </xdr:from>
    <xdr:ext cx="762000" cy="266065"/>
    <xdr:sp macro="" textlink="">
      <xdr:nvSpPr>
        <xdr:cNvPr id="402" name="テキスト ボックス 401"/>
        <xdr:cNvSpPr txBox="1"/>
      </xdr:nvSpPr>
      <xdr:spPr>
        <a:xfrm>
          <a:off x="16649700" y="819404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135890</xdr:rowOff>
    </xdr:from>
    <xdr:ext cx="762000" cy="266065"/>
    <xdr:sp macro="" textlink="">
      <xdr:nvSpPr>
        <xdr:cNvPr id="403" name="テキスト ボックス 402"/>
        <xdr:cNvSpPr txBox="1"/>
      </xdr:nvSpPr>
      <xdr:spPr>
        <a:xfrm>
          <a:off x="15819120" y="819404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135890</xdr:rowOff>
    </xdr:from>
    <xdr:ext cx="762000" cy="266065"/>
    <xdr:sp macro="" textlink="">
      <xdr:nvSpPr>
        <xdr:cNvPr id="404" name="テキスト ボックス 403"/>
        <xdr:cNvSpPr txBox="1"/>
      </xdr:nvSpPr>
      <xdr:spPr>
        <a:xfrm>
          <a:off x="14939645" y="819404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135890</xdr:rowOff>
    </xdr:from>
    <xdr:ext cx="762000" cy="266065"/>
    <xdr:sp macro="" textlink="">
      <xdr:nvSpPr>
        <xdr:cNvPr id="405" name="テキスト ボックス 404"/>
        <xdr:cNvSpPr txBox="1"/>
      </xdr:nvSpPr>
      <xdr:spPr>
        <a:xfrm>
          <a:off x="14058265" y="819404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135890</xdr:rowOff>
    </xdr:from>
    <xdr:ext cx="759460" cy="266065"/>
    <xdr:sp macro="" textlink="">
      <xdr:nvSpPr>
        <xdr:cNvPr id="406" name="テキスト ボックス 405"/>
        <xdr:cNvSpPr txBox="1"/>
      </xdr:nvSpPr>
      <xdr:spPr>
        <a:xfrm>
          <a:off x="13176885" y="8194040"/>
          <a:ext cx="7594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126365</xdr:rowOff>
    </xdr:from>
    <xdr:to xmlns:xdr="http://schemas.openxmlformats.org/drawingml/2006/spreadsheetDrawing">
      <xdr:col>81</xdr:col>
      <xdr:colOff>95250</xdr:colOff>
      <xdr:row>41</xdr:row>
      <xdr:rowOff>53975</xdr:rowOff>
    </xdr:to>
    <xdr:sp macro="" textlink="">
      <xdr:nvSpPr>
        <xdr:cNvPr id="407" name="楕円 406"/>
        <xdr:cNvSpPr/>
      </xdr:nvSpPr>
      <xdr:spPr>
        <a:xfrm>
          <a:off x="16814800" y="6984365"/>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144145</xdr:rowOff>
    </xdr:from>
    <xdr:ext cx="762000" cy="268605"/>
    <xdr:sp macro="" textlink="">
      <xdr:nvSpPr>
        <xdr:cNvPr id="408" name="公債費負担の状況該当値テキスト"/>
        <xdr:cNvSpPr txBox="1"/>
      </xdr:nvSpPr>
      <xdr:spPr>
        <a:xfrm>
          <a:off x="16952595" y="68306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67310</xdr:rowOff>
    </xdr:from>
    <xdr:to xmlns:xdr="http://schemas.openxmlformats.org/drawingml/2006/spreadsheetDrawing">
      <xdr:col>77</xdr:col>
      <xdr:colOff>95250</xdr:colOff>
      <xdr:row>40</xdr:row>
      <xdr:rowOff>171450</xdr:rowOff>
    </xdr:to>
    <xdr:sp macro="" textlink="">
      <xdr:nvSpPr>
        <xdr:cNvPr id="409" name="楕円 408"/>
        <xdr:cNvSpPr/>
      </xdr:nvSpPr>
      <xdr:spPr>
        <a:xfrm>
          <a:off x="15984220" y="6925310"/>
          <a:ext cx="9969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5080</xdr:rowOff>
    </xdr:from>
    <xdr:ext cx="736600" cy="269240"/>
    <xdr:sp macro="" textlink="">
      <xdr:nvSpPr>
        <xdr:cNvPr id="410" name="テキスト ボックス 409"/>
        <xdr:cNvSpPr txBox="1"/>
      </xdr:nvSpPr>
      <xdr:spPr>
        <a:xfrm>
          <a:off x="15655925" y="6691630"/>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55245</xdr:rowOff>
    </xdr:from>
    <xdr:to xmlns:xdr="http://schemas.openxmlformats.org/drawingml/2006/spreadsheetDrawing">
      <xdr:col>73</xdr:col>
      <xdr:colOff>44450</xdr:colOff>
      <xdr:row>40</xdr:row>
      <xdr:rowOff>160655</xdr:rowOff>
    </xdr:to>
    <xdr:sp macro="" textlink="">
      <xdr:nvSpPr>
        <xdr:cNvPr id="411" name="楕円 410"/>
        <xdr:cNvSpPr/>
      </xdr:nvSpPr>
      <xdr:spPr>
        <a:xfrm>
          <a:off x="15102840" y="6913245"/>
          <a:ext cx="9969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171450</xdr:rowOff>
    </xdr:from>
    <xdr:ext cx="759460" cy="269240"/>
    <xdr:sp macro="" textlink="">
      <xdr:nvSpPr>
        <xdr:cNvPr id="412" name="テキスト ボックス 411"/>
        <xdr:cNvSpPr txBox="1"/>
      </xdr:nvSpPr>
      <xdr:spPr>
        <a:xfrm>
          <a:off x="14774545" y="6686550"/>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43815</xdr:rowOff>
    </xdr:from>
    <xdr:to xmlns:xdr="http://schemas.openxmlformats.org/drawingml/2006/spreadsheetDrawing">
      <xdr:col>68</xdr:col>
      <xdr:colOff>203200</xdr:colOff>
      <xdr:row>40</xdr:row>
      <xdr:rowOff>149225</xdr:rowOff>
    </xdr:to>
    <xdr:sp macro="" textlink="">
      <xdr:nvSpPr>
        <xdr:cNvPr id="413" name="楕円 412"/>
        <xdr:cNvSpPr/>
      </xdr:nvSpPr>
      <xdr:spPr>
        <a:xfrm>
          <a:off x="14221460" y="69018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159385</xdr:rowOff>
    </xdr:from>
    <xdr:ext cx="762000" cy="266700"/>
    <xdr:sp macro="" textlink="">
      <xdr:nvSpPr>
        <xdr:cNvPr id="414" name="テキスト ボックス 413"/>
        <xdr:cNvSpPr txBox="1"/>
      </xdr:nvSpPr>
      <xdr:spPr>
        <a:xfrm>
          <a:off x="13895070" y="667448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43815</xdr:rowOff>
    </xdr:from>
    <xdr:to xmlns:xdr="http://schemas.openxmlformats.org/drawingml/2006/spreadsheetDrawing">
      <xdr:col>64</xdr:col>
      <xdr:colOff>152400</xdr:colOff>
      <xdr:row>40</xdr:row>
      <xdr:rowOff>149225</xdr:rowOff>
    </xdr:to>
    <xdr:sp macro="" textlink="">
      <xdr:nvSpPr>
        <xdr:cNvPr id="415" name="楕円 414"/>
        <xdr:cNvSpPr/>
      </xdr:nvSpPr>
      <xdr:spPr>
        <a:xfrm>
          <a:off x="13340080" y="69018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159385</xdr:rowOff>
    </xdr:from>
    <xdr:ext cx="759460" cy="266700"/>
    <xdr:sp macro="" textlink="">
      <xdr:nvSpPr>
        <xdr:cNvPr id="416" name="テキスト ボックス 415"/>
        <xdr:cNvSpPr txBox="1"/>
      </xdr:nvSpPr>
      <xdr:spPr>
        <a:xfrm>
          <a:off x="13013690" y="6674485"/>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151765</xdr:rowOff>
    </xdr:to>
    <xdr:sp macro="" textlink="">
      <xdr:nvSpPr>
        <xdr:cNvPr id="417" name="正方形/長方形 416"/>
        <xdr:cNvSpPr/>
      </xdr:nvSpPr>
      <xdr:spPr>
        <a:xfrm>
          <a:off x="12710795" y="1206500"/>
          <a:ext cx="5034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8910" cy="306705"/>
    <xdr:sp macro="" textlink="">
      <xdr:nvSpPr>
        <xdr:cNvPr id="418" name="テキスト ボックス 417"/>
        <xdr:cNvSpPr txBox="1"/>
      </xdr:nvSpPr>
      <xdr:spPr>
        <a:xfrm>
          <a:off x="13634720" y="1567815"/>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920" cy="358140"/>
    <xdr:sp macro="" textlink="">
      <xdr:nvSpPr>
        <xdr:cNvPr id="419" name="テキスト ボックス 418"/>
        <xdr:cNvSpPr txBox="1"/>
      </xdr:nvSpPr>
      <xdr:spPr>
        <a:xfrm>
          <a:off x="15185390" y="1543050"/>
          <a:ext cx="164592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88265</xdr:rowOff>
    </xdr:from>
    <xdr:to xmlns:xdr="http://schemas.openxmlformats.org/drawingml/2006/spreadsheetDrawing">
      <xdr:col>93</xdr:col>
      <xdr:colOff>6350</xdr:colOff>
      <xdr:row>10</xdr:row>
      <xdr:rowOff>0</xdr:rowOff>
    </xdr:to>
    <xdr:sp macro="" textlink="">
      <xdr:nvSpPr>
        <xdr:cNvPr id="420" name="正方形/長方形 419"/>
        <xdr:cNvSpPr/>
      </xdr:nvSpPr>
      <xdr:spPr>
        <a:xfrm>
          <a:off x="17808575" y="1459865"/>
          <a:ext cx="15087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107315</xdr:rowOff>
    </xdr:from>
    <xdr:to xmlns:xdr="http://schemas.openxmlformats.org/drawingml/2006/spreadsheetDrawing">
      <xdr:col>93</xdr:col>
      <xdr:colOff>6350</xdr:colOff>
      <xdr:row>11</xdr:row>
      <xdr:rowOff>18415</xdr:rowOff>
    </xdr:to>
    <xdr:sp macro="" textlink="">
      <xdr:nvSpPr>
        <xdr:cNvPr id="421" name="正方形/長方形 420"/>
        <xdr:cNvSpPr/>
      </xdr:nvSpPr>
      <xdr:spPr>
        <a:xfrm>
          <a:off x="17808575" y="1650365"/>
          <a:ext cx="1508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88265</xdr:rowOff>
    </xdr:from>
    <xdr:to xmlns:xdr="http://schemas.openxmlformats.org/drawingml/2006/spreadsheetDrawing">
      <xdr:col>99</xdr:col>
      <xdr:colOff>146050</xdr:colOff>
      <xdr:row>10</xdr:row>
      <xdr:rowOff>0</xdr:rowOff>
    </xdr:to>
    <xdr:sp macro="" textlink="">
      <xdr:nvSpPr>
        <xdr:cNvPr id="422" name="正方形/長方形 421"/>
        <xdr:cNvSpPr/>
      </xdr:nvSpPr>
      <xdr:spPr>
        <a:xfrm>
          <a:off x="19444335" y="14598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107315</xdr:rowOff>
    </xdr:from>
    <xdr:to xmlns:xdr="http://schemas.openxmlformats.org/drawingml/2006/spreadsheetDrawing">
      <xdr:col>99</xdr:col>
      <xdr:colOff>146050</xdr:colOff>
      <xdr:row>11</xdr:row>
      <xdr:rowOff>18415</xdr:rowOff>
    </xdr:to>
    <xdr:sp macro="" textlink="">
      <xdr:nvSpPr>
        <xdr:cNvPr id="423" name="正方形/長方形 422"/>
        <xdr:cNvSpPr/>
      </xdr:nvSpPr>
      <xdr:spPr>
        <a:xfrm>
          <a:off x="19444335" y="1650365"/>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88265</xdr:rowOff>
    </xdr:from>
    <xdr:to xmlns:xdr="http://schemas.openxmlformats.org/drawingml/2006/spreadsheetDrawing">
      <xdr:col>106</xdr:col>
      <xdr:colOff>139700</xdr:colOff>
      <xdr:row>10</xdr:row>
      <xdr:rowOff>0</xdr:rowOff>
    </xdr:to>
    <xdr:sp macro="" textlink="">
      <xdr:nvSpPr>
        <xdr:cNvPr id="424" name="正方形/長方形 423"/>
        <xdr:cNvSpPr/>
      </xdr:nvSpPr>
      <xdr:spPr>
        <a:xfrm>
          <a:off x="20891500" y="14598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100</xdr:col>
      <xdr:colOff>127000</xdr:colOff>
      <xdr:row>9</xdr:row>
      <xdr:rowOff>107315</xdr:rowOff>
    </xdr:from>
    <xdr:to xmlns:xdr="http://schemas.openxmlformats.org/drawingml/2006/spreadsheetDrawing">
      <xdr:col>106</xdr:col>
      <xdr:colOff>139700</xdr:colOff>
      <xdr:row>11</xdr:row>
      <xdr:rowOff>18415</xdr:rowOff>
    </xdr:to>
    <xdr:sp macro="" textlink="">
      <xdr:nvSpPr>
        <xdr:cNvPr id="425" name="正方形/長方形 424"/>
        <xdr:cNvSpPr/>
      </xdr:nvSpPr>
      <xdr:spPr>
        <a:xfrm>
          <a:off x="20891500" y="1650365"/>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99060</xdr:rowOff>
    </xdr:to>
    <xdr:sp macro="" textlink="">
      <xdr:nvSpPr>
        <xdr:cNvPr id="426" name="正方形/長方形 425"/>
        <xdr:cNvSpPr/>
      </xdr:nvSpPr>
      <xdr:spPr>
        <a:xfrm>
          <a:off x="12710795" y="1968500"/>
          <a:ext cx="5034280" cy="241681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99060</xdr:rowOff>
    </xdr:to>
    <xdr:sp macro="" textlink="">
      <xdr:nvSpPr>
        <xdr:cNvPr id="427" name="正方形/長方形 426"/>
        <xdr:cNvSpPr/>
      </xdr:nvSpPr>
      <xdr:spPr>
        <a:xfrm>
          <a:off x="17933670" y="1968500"/>
          <a:ext cx="597725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171450</xdr:rowOff>
    </xdr:to>
    <xdr:sp macro="" textlink="">
      <xdr:nvSpPr>
        <xdr:cNvPr id="428" name="正方形/長方形 427"/>
        <xdr:cNvSpPr/>
      </xdr:nvSpPr>
      <xdr:spPr>
        <a:xfrm>
          <a:off x="17933670" y="1968500"/>
          <a:ext cx="377571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59055</xdr:rowOff>
    </xdr:from>
    <xdr:to xmlns:xdr="http://schemas.openxmlformats.org/drawingml/2006/spreadsheetDrawing">
      <xdr:col>114</xdr:col>
      <xdr:colOff>114300</xdr:colOff>
      <xdr:row>25</xdr:row>
      <xdr:rowOff>33020</xdr:rowOff>
    </xdr:to>
    <xdr:sp macro="" textlink="" fLocksText="0">
      <xdr:nvSpPr>
        <xdr:cNvPr id="429" name="テキスト ボックス 428"/>
        <xdr:cNvSpPr txBox="1"/>
      </xdr:nvSpPr>
      <xdr:spPr>
        <a:xfrm>
          <a:off x="18060670" y="2287905"/>
          <a:ext cx="572516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同様「-」となっており、全国平均、栃木県平均、類似団体平均を下回っている。主な要因としては、地方債発行の抑制等による地方債残高の減少があげられる。今後も公債費等の義務的経費削減を中心とする行財政改革を進め、財政の健全化に努める。</a:t>
          </a:r>
        </a:p>
      </xdr:txBody>
    </xdr:sp>
    <xdr:clientData/>
  </xdr:twoCellAnchor>
  <xdr:oneCellAnchor>
    <xdr:from xmlns:xdr="http://schemas.openxmlformats.org/drawingml/2006/spreadsheetDrawing">
      <xdr:col>61</xdr:col>
      <xdr:colOff>6350</xdr:colOff>
      <xdr:row>10</xdr:row>
      <xdr:rowOff>63500</xdr:rowOff>
    </xdr:from>
    <xdr:ext cx="295910" cy="217170"/>
    <xdr:sp macro="" textlink="">
      <xdr:nvSpPr>
        <xdr:cNvPr id="430" name="テキスト ボックス 429"/>
        <xdr:cNvSpPr txBox="1"/>
      </xdr:nvSpPr>
      <xdr:spPr>
        <a:xfrm>
          <a:off x="12672695" y="1778000"/>
          <a:ext cx="2959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99060</xdr:rowOff>
    </xdr:from>
    <xdr:to xmlns:xdr="http://schemas.openxmlformats.org/drawingml/2006/spreadsheetDrawing">
      <xdr:col>85</xdr:col>
      <xdr:colOff>95250</xdr:colOff>
      <xdr:row>25</xdr:row>
      <xdr:rowOff>99060</xdr:rowOff>
    </xdr:to>
    <xdr:cxnSp macro="">
      <xdr:nvCxnSpPr>
        <xdr:cNvPr id="431" name="直線コネクタ 430"/>
        <xdr:cNvCxnSpPr/>
      </xdr:nvCxnSpPr>
      <xdr:spPr>
        <a:xfrm>
          <a:off x="12710795" y="43853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128905</xdr:rowOff>
    </xdr:from>
    <xdr:ext cx="759460" cy="266700"/>
    <xdr:sp macro="" textlink="">
      <xdr:nvSpPr>
        <xdr:cNvPr id="432" name="テキスト ボックス 431"/>
        <xdr:cNvSpPr txBox="1"/>
      </xdr:nvSpPr>
      <xdr:spPr>
        <a:xfrm>
          <a:off x="11956415" y="4243705"/>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6985</xdr:rowOff>
    </xdr:from>
    <xdr:to xmlns:xdr="http://schemas.openxmlformats.org/drawingml/2006/spreadsheetDrawing">
      <xdr:col>85</xdr:col>
      <xdr:colOff>95250</xdr:colOff>
      <xdr:row>22</xdr:row>
      <xdr:rowOff>6985</xdr:rowOff>
    </xdr:to>
    <xdr:cxnSp macro="">
      <xdr:nvCxnSpPr>
        <xdr:cNvPr id="433" name="直線コネクタ 432"/>
        <xdr:cNvCxnSpPr/>
      </xdr:nvCxnSpPr>
      <xdr:spPr>
        <a:xfrm>
          <a:off x="12710795" y="37788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36830</xdr:rowOff>
    </xdr:from>
    <xdr:ext cx="759460" cy="269240"/>
    <xdr:sp macro="" textlink="">
      <xdr:nvSpPr>
        <xdr:cNvPr id="434" name="テキスト ボックス 433"/>
        <xdr:cNvSpPr txBox="1"/>
      </xdr:nvSpPr>
      <xdr:spPr>
        <a:xfrm>
          <a:off x="11956415" y="3637280"/>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92075</xdr:rowOff>
    </xdr:from>
    <xdr:to xmlns:xdr="http://schemas.openxmlformats.org/drawingml/2006/spreadsheetDrawing">
      <xdr:col>85</xdr:col>
      <xdr:colOff>95250</xdr:colOff>
      <xdr:row>18</xdr:row>
      <xdr:rowOff>92075</xdr:rowOff>
    </xdr:to>
    <xdr:cxnSp macro="">
      <xdr:nvCxnSpPr>
        <xdr:cNvPr id="435" name="直線コネクタ 434"/>
        <xdr:cNvCxnSpPr/>
      </xdr:nvCxnSpPr>
      <xdr:spPr>
        <a:xfrm>
          <a:off x="12710795" y="31781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122555</xdr:rowOff>
    </xdr:from>
    <xdr:ext cx="759460" cy="266700"/>
    <xdr:sp macro="" textlink="">
      <xdr:nvSpPr>
        <xdr:cNvPr id="436" name="テキスト ボックス 435"/>
        <xdr:cNvSpPr txBox="1"/>
      </xdr:nvSpPr>
      <xdr:spPr>
        <a:xfrm>
          <a:off x="11956415" y="3037205"/>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7" name="直線コネクタ 436"/>
        <xdr:cNvCxnSpPr/>
      </xdr:nvCxnSpPr>
      <xdr:spPr>
        <a:xfrm>
          <a:off x="12710795" y="2571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30480</xdr:rowOff>
    </xdr:from>
    <xdr:ext cx="759460" cy="261620"/>
    <xdr:sp macro="" textlink="">
      <xdr:nvSpPr>
        <xdr:cNvPr id="438" name="テキスト ボックス 437"/>
        <xdr:cNvSpPr txBox="1"/>
      </xdr:nvSpPr>
      <xdr:spPr>
        <a:xfrm>
          <a:off x="11956415" y="2430780"/>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710795" y="1968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99060</xdr:rowOff>
    </xdr:to>
    <xdr:sp macro="" textlink="">
      <xdr:nvSpPr>
        <xdr:cNvPr id="440" name="将来負担の状況グラフ枠"/>
        <xdr:cNvSpPr/>
      </xdr:nvSpPr>
      <xdr:spPr>
        <a:xfrm>
          <a:off x="12710795" y="1968500"/>
          <a:ext cx="5034280" cy="2416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163195</xdr:rowOff>
    </xdr:to>
    <xdr:cxnSp macro="">
      <xdr:nvCxnSpPr>
        <xdr:cNvPr id="441" name="直線コネクタ 440"/>
        <xdr:cNvCxnSpPr/>
      </xdr:nvCxnSpPr>
      <xdr:spPr>
        <a:xfrm flipV="1">
          <a:off x="16863695" y="2571750"/>
          <a:ext cx="0" cy="1363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134620</xdr:rowOff>
    </xdr:from>
    <xdr:ext cx="762000" cy="266065"/>
    <xdr:sp macro="" textlink="">
      <xdr:nvSpPr>
        <xdr:cNvPr id="442" name="将来負担の状況最小値テキスト"/>
        <xdr:cNvSpPr txBox="1"/>
      </xdr:nvSpPr>
      <xdr:spPr>
        <a:xfrm>
          <a:off x="16952595" y="390652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163195</xdr:rowOff>
    </xdr:from>
    <xdr:to xmlns:xdr="http://schemas.openxmlformats.org/drawingml/2006/spreadsheetDrawing">
      <xdr:col>81</xdr:col>
      <xdr:colOff>133350</xdr:colOff>
      <xdr:row>22</xdr:row>
      <xdr:rowOff>163195</xdr:rowOff>
    </xdr:to>
    <xdr:cxnSp macro="">
      <xdr:nvCxnSpPr>
        <xdr:cNvPr id="443" name="直線コネクタ 442"/>
        <xdr:cNvCxnSpPr/>
      </xdr:nvCxnSpPr>
      <xdr:spPr>
        <a:xfrm>
          <a:off x="16776700" y="39350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89535</xdr:rowOff>
    </xdr:from>
    <xdr:ext cx="762000" cy="261620"/>
    <xdr:sp macro="" textlink="">
      <xdr:nvSpPr>
        <xdr:cNvPr id="444" name="将来負担の状況最大値テキスト"/>
        <xdr:cNvSpPr txBox="1"/>
      </xdr:nvSpPr>
      <xdr:spPr>
        <a:xfrm>
          <a:off x="16952595" y="231838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45" name="直線コネクタ 444"/>
        <xdr:cNvCxnSpPr/>
      </xdr:nvCxnSpPr>
      <xdr:spPr>
        <a:xfrm>
          <a:off x="16776700" y="25717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75565</xdr:rowOff>
    </xdr:from>
    <xdr:ext cx="762000" cy="268605"/>
    <xdr:sp macro="" textlink="">
      <xdr:nvSpPr>
        <xdr:cNvPr id="446" name="将来負担の状況平均値テキスト"/>
        <xdr:cNvSpPr txBox="1"/>
      </xdr:nvSpPr>
      <xdr:spPr>
        <a:xfrm>
          <a:off x="16952595" y="2647315"/>
          <a:ext cx="76200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104140</xdr:rowOff>
    </xdr:from>
    <xdr:to xmlns:xdr="http://schemas.openxmlformats.org/drawingml/2006/spreadsheetDrawing">
      <xdr:col>81</xdr:col>
      <xdr:colOff>95250</xdr:colOff>
      <xdr:row>16</xdr:row>
      <xdr:rowOff>31750</xdr:rowOff>
    </xdr:to>
    <xdr:sp macro="" textlink="">
      <xdr:nvSpPr>
        <xdr:cNvPr id="447" name="フローチャート: 判断 446"/>
        <xdr:cNvSpPr/>
      </xdr:nvSpPr>
      <xdr:spPr>
        <a:xfrm>
          <a:off x="16814800" y="267589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16</xdr:row>
      <xdr:rowOff>2540</xdr:rowOff>
    </xdr:from>
    <xdr:to xmlns:xdr="http://schemas.openxmlformats.org/drawingml/2006/spreadsheetDrawing">
      <xdr:col>77</xdr:col>
      <xdr:colOff>95250</xdr:colOff>
      <xdr:row>16</xdr:row>
      <xdr:rowOff>107950</xdr:rowOff>
    </xdr:to>
    <xdr:sp macro="" textlink="">
      <xdr:nvSpPr>
        <xdr:cNvPr id="448" name="フローチャート: 判断 447"/>
        <xdr:cNvSpPr/>
      </xdr:nvSpPr>
      <xdr:spPr>
        <a:xfrm>
          <a:off x="15984220" y="2745740"/>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118745</xdr:rowOff>
    </xdr:from>
    <xdr:ext cx="736600" cy="269240"/>
    <xdr:sp macro="" textlink="">
      <xdr:nvSpPr>
        <xdr:cNvPr id="449" name="テキスト ボックス 448"/>
        <xdr:cNvSpPr txBox="1"/>
      </xdr:nvSpPr>
      <xdr:spPr>
        <a:xfrm>
          <a:off x="15655925" y="251904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80645</xdr:rowOff>
    </xdr:from>
    <xdr:to xmlns:xdr="http://schemas.openxmlformats.org/drawingml/2006/spreadsheetDrawing">
      <xdr:col>73</xdr:col>
      <xdr:colOff>44450</xdr:colOff>
      <xdr:row>17</xdr:row>
      <xdr:rowOff>8255</xdr:rowOff>
    </xdr:to>
    <xdr:sp macro="" textlink="">
      <xdr:nvSpPr>
        <xdr:cNvPr id="450" name="フローチャート: 判断 449"/>
        <xdr:cNvSpPr/>
      </xdr:nvSpPr>
      <xdr:spPr>
        <a:xfrm>
          <a:off x="15102840" y="2823845"/>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18415</xdr:rowOff>
    </xdr:from>
    <xdr:ext cx="759460" cy="260985"/>
    <xdr:sp macro="" textlink="">
      <xdr:nvSpPr>
        <xdr:cNvPr id="451" name="テキスト ボックス 450"/>
        <xdr:cNvSpPr txBox="1"/>
      </xdr:nvSpPr>
      <xdr:spPr>
        <a:xfrm>
          <a:off x="14774545" y="259016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99695</xdr:rowOff>
    </xdr:from>
    <xdr:to xmlns:xdr="http://schemas.openxmlformats.org/drawingml/2006/spreadsheetDrawing">
      <xdr:col>68</xdr:col>
      <xdr:colOff>203200</xdr:colOff>
      <xdr:row>17</xdr:row>
      <xdr:rowOff>26670</xdr:rowOff>
    </xdr:to>
    <xdr:sp macro="" textlink="">
      <xdr:nvSpPr>
        <xdr:cNvPr id="452" name="フローチャート: 判断 451"/>
        <xdr:cNvSpPr/>
      </xdr:nvSpPr>
      <xdr:spPr>
        <a:xfrm>
          <a:off x="14221460" y="28428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37465</xdr:rowOff>
    </xdr:from>
    <xdr:ext cx="762000" cy="269240"/>
    <xdr:sp macro="" textlink="">
      <xdr:nvSpPr>
        <xdr:cNvPr id="453" name="テキスト ボックス 452"/>
        <xdr:cNvSpPr txBox="1"/>
      </xdr:nvSpPr>
      <xdr:spPr>
        <a:xfrm>
          <a:off x="13895070" y="260921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116205</xdr:rowOff>
    </xdr:from>
    <xdr:to xmlns:xdr="http://schemas.openxmlformats.org/drawingml/2006/spreadsheetDrawing">
      <xdr:col>64</xdr:col>
      <xdr:colOff>152400</xdr:colOff>
      <xdr:row>17</xdr:row>
      <xdr:rowOff>43815</xdr:rowOff>
    </xdr:to>
    <xdr:sp macro="" textlink="">
      <xdr:nvSpPr>
        <xdr:cNvPr id="454" name="フローチャート: 判断 453"/>
        <xdr:cNvSpPr/>
      </xdr:nvSpPr>
      <xdr:spPr>
        <a:xfrm>
          <a:off x="13340080" y="28594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53975</xdr:rowOff>
    </xdr:from>
    <xdr:ext cx="759460" cy="261620"/>
    <xdr:sp macro="" textlink="">
      <xdr:nvSpPr>
        <xdr:cNvPr id="455" name="テキスト ボックス 454"/>
        <xdr:cNvSpPr txBox="1"/>
      </xdr:nvSpPr>
      <xdr:spPr>
        <a:xfrm>
          <a:off x="13013690" y="2625725"/>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95885</xdr:rowOff>
    </xdr:from>
    <xdr:ext cx="762000" cy="266700"/>
    <xdr:sp macro="" textlink="">
      <xdr:nvSpPr>
        <xdr:cNvPr id="456" name="テキスト ボックス 455"/>
        <xdr:cNvSpPr txBox="1"/>
      </xdr:nvSpPr>
      <xdr:spPr>
        <a:xfrm>
          <a:off x="16649700" y="43821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95885</xdr:rowOff>
    </xdr:from>
    <xdr:ext cx="762000" cy="266700"/>
    <xdr:sp macro="" textlink="">
      <xdr:nvSpPr>
        <xdr:cNvPr id="457" name="テキスト ボックス 456"/>
        <xdr:cNvSpPr txBox="1"/>
      </xdr:nvSpPr>
      <xdr:spPr>
        <a:xfrm>
          <a:off x="15819120" y="43821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95885</xdr:rowOff>
    </xdr:from>
    <xdr:ext cx="762000" cy="266700"/>
    <xdr:sp macro="" textlink="">
      <xdr:nvSpPr>
        <xdr:cNvPr id="458" name="テキスト ボックス 457"/>
        <xdr:cNvSpPr txBox="1"/>
      </xdr:nvSpPr>
      <xdr:spPr>
        <a:xfrm>
          <a:off x="14939645" y="43821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95885</xdr:rowOff>
    </xdr:from>
    <xdr:ext cx="762000" cy="266700"/>
    <xdr:sp macro="" textlink="">
      <xdr:nvSpPr>
        <xdr:cNvPr id="459" name="テキスト ボックス 458"/>
        <xdr:cNvSpPr txBox="1"/>
      </xdr:nvSpPr>
      <xdr:spPr>
        <a:xfrm>
          <a:off x="14058265" y="43821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95885</xdr:rowOff>
    </xdr:from>
    <xdr:ext cx="759460" cy="266700"/>
    <xdr:sp macro="" textlink="">
      <xdr:nvSpPr>
        <xdr:cNvPr id="460" name="テキスト ボックス 459"/>
        <xdr:cNvSpPr txBox="1"/>
      </xdr:nvSpPr>
      <xdr:spPr>
        <a:xfrm>
          <a:off x="13176885" y="4382135"/>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前年度比1.5%減の23.3%で、全国平均、栃木県平均、類似団体平均を下回った。</a:t>
          </a:r>
        </a:p>
        <a:p>
          <a:r>
            <a:rPr kumimoji="1" lang="ja-JP" altLang="en-US" sz="1300">
              <a:latin typeface="ＭＳ Ｐゴシック"/>
              <a:ea typeface="ＭＳ Ｐゴシック"/>
            </a:rPr>
            <a:t>会計年度職員制度への移行により、高水準で推移していく見込みのため、今後は直営で施設運営を実施している保育園等の民営化、その他施設の指定管理者制度の導入などを進め、令和6年度以降はコスト削減の効果が現れてくる見込みである。</a:t>
          </a:r>
        </a:p>
      </xdr:txBody>
    </xdr:sp>
    <xdr:clientData/>
  </xdr:twoCellAnchor>
  <xdr:oneCellAnchor>
    <xdr:from xmlns:xdr="http://schemas.openxmlformats.org/drawingml/2006/spreadsheetDrawing">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0380" cy="259080"/>
    <xdr:sp macro="" textlink="">
      <xdr:nvSpPr>
        <xdr:cNvPr id="49" name="テキスト ボックス 48"/>
        <xdr:cNvSpPr txBox="1"/>
      </xdr:nvSpPr>
      <xdr:spPr>
        <a:xfrm>
          <a:off x="254000" y="7087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0380" cy="251460"/>
    <xdr:sp macro="" textlink="">
      <xdr:nvSpPr>
        <xdr:cNvPr id="51" name="テキスト ボックス 50"/>
        <xdr:cNvSpPr txBox="1"/>
      </xdr:nvSpPr>
      <xdr:spPr>
        <a:xfrm>
          <a:off x="254000" y="6761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0380" cy="258445"/>
    <xdr:sp macro="" textlink="">
      <xdr:nvSpPr>
        <xdr:cNvPr id="53" name="テキスト ボックス 52"/>
        <xdr:cNvSpPr txBox="1"/>
      </xdr:nvSpPr>
      <xdr:spPr>
        <a:xfrm>
          <a:off x="254000" y="6434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0380" cy="259080"/>
    <xdr:sp macro="" textlink="">
      <xdr:nvSpPr>
        <xdr:cNvPr id="55" name="テキスト ボックス 54"/>
        <xdr:cNvSpPr txBox="1"/>
      </xdr:nvSpPr>
      <xdr:spPr>
        <a:xfrm>
          <a:off x="254000" y="6108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0380" cy="251460"/>
    <xdr:sp macro="" textlink="">
      <xdr:nvSpPr>
        <xdr:cNvPr id="57" name="テキスト ボックス 56"/>
        <xdr:cNvSpPr txBox="1"/>
      </xdr:nvSpPr>
      <xdr:spPr>
        <a:xfrm>
          <a:off x="254000" y="5781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0380" cy="259080"/>
    <xdr:sp macro="" textlink="">
      <xdr:nvSpPr>
        <xdr:cNvPr id="59" name="テキスト ボックス 58"/>
        <xdr:cNvSpPr txBox="1"/>
      </xdr:nvSpPr>
      <xdr:spPr>
        <a:xfrm>
          <a:off x="254000" y="5454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0380" cy="251460"/>
    <xdr:sp macro="" textlink="">
      <xdr:nvSpPr>
        <xdr:cNvPr id="61" name="テキスト ボックス 60"/>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135255</xdr:rowOff>
    </xdr:from>
    <xdr:to xmlns:xdr="http://schemas.openxmlformats.org/drawingml/2006/spreadsheetDrawing">
      <xdr:col>24</xdr:col>
      <xdr:colOff>25400</xdr:colOff>
      <xdr:row>42</xdr:row>
      <xdr:rowOff>50800</xdr:rowOff>
    </xdr:to>
    <xdr:cxnSp macro="">
      <xdr:nvCxnSpPr>
        <xdr:cNvPr id="63" name="直線コネクタ 62"/>
        <xdr:cNvCxnSpPr/>
      </xdr:nvCxnSpPr>
      <xdr:spPr>
        <a:xfrm flipV="1">
          <a:off x="4826000" y="579310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22860</xdr:rowOff>
    </xdr:from>
    <xdr:ext cx="762000" cy="259080"/>
    <xdr:sp macro="" textlink="">
      <xdr:nvSpPr>
        <xdr:cNvPr id="64" name="人件費最小値テキスト"/>
        <xdr:cNvSpPr txBox="1"/>
      </xdr:nvSpPr>
      <xdr:spPr>
        <a:xfrm>
          <a:off x="4914900" y="722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50800</xdr:rowOff>
    </xdr:from>
    <xdr:to xmlns:xdr="http://schemas.openxmlformats.org/drawingml/2006/spreadsheetDrawing">
      <xdr:col>24</xdr:col>
      <xdr:colOff>114300</xdr:colOff>
      <xdr:row>42</xdr:row>
      <xdr:rowOff>50800</xdr:rowOff>
    </xdr:to>
    <xdr:cxnSp macro="">
      <xdr:nvCxnSpPr>
        <xdr:cNvPr id="65" name="直線コネクタ 64"/>
        <xdr:cNvCxnSpPr/>
      </xdr:nvCxnSpPr>
      <xdr:spPr>
        <a:xfrm>
          <a:off x="4737100" y="725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50165</xdr:rowOff>
    </xdr:from>
    <xdr:ext cx="762000" cy="259080"/>
    <xdr:sp macro="" textlink="">
      <xdr:nvSpPr>
        <xdr:cNvPr id="66" name="人件費最大値テキスト"/>
        <xdr:cNvSpPr txBox="1"/>
      </xdr:nvSpPr>
      <xdr:spPr>
        <a:xfrm>
          <a:off x="4914900" y="553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135255</xdr:rowOff>
    </xdr:from>
    <xdr:to xmlns:xdr="http://schemas.openxmlformats.org/drawingml/2006/spreadsheetDrawing">
      <xdr:col>24</xdr:col>
      <xdr:colOff>114300</xdr:colOff>
      <xdr:row>33</xdr:row>
      <xdr:rowOff>135255</xdr:rowOff>
    </xdr:to>
    <xdr:cxnSp macro="">
      <xdr:nvCxnSpPr>
        <xdr:cNvPr id="67" name="直線コネクタ 66"/>
        <xdr:cNvCxnSpPr/>
      </xdr:nvCxnSpPr>
      <xdr:spPr>
        <a:xfrm>
          <a:off x="47371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156845</xdr:rowOff>
    </xdr:from>
    <xdr:to xmlns:xdr="http://schemas.openxmlformats.org/drawingml/2006/spreadsheetDrawing">
      <xdr:col>24</xdr:col>
      <xdr:colOff>25400</xdr:colOff>
      <xdr:row>38</xdr:row>
      <xdr:rowOff>148590</xdr:rowOff>
    </xdr:to>
    <xdr:cxnSp macro="">
      <xdr:nvCxnSpPr>
        <xdr:cNvPr id="68" name="直線コネクタ 67"/>
        <xdr:cNvCxnSpPr/>
      </xdr:nvCxnSpPr>
      <xdr:spPr>
        <a:xfrm flipV="1">
          <a:off x="3987800" y="6500495"/>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99695</xdr:rowOff>
    </xdr:from>
    <xdr:ext cx="762000" cy="251460"/>
    <xdr:sp macro="" textlink="">
      <xdr:nvSpPr>
        <xdr:cNvPr id="69" name="人件費平均値テキスト"/>
        <xdr:cNvSpPr txBox="1"/>
      </xdr:nvSpPr>
      <xdr:spPr>
        <a:xfrm>
          <a:off x="4914900" y="644334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127635</xdr:rowOff>
    </xdr:from>
    <xdr:to xmlns:xdr="http://schemas.openxmlformats.org/drawingml/2006/spreadsheetDrawing">
      <xdr:col>24</xdr:col>
      <xdr:colOff>76200</xdr:colOff>
      <xdr:row>38</xdr:row>
      <xdr:rowOff>57785</xdr:rowOff>
    </xdr:to>
    <xdr:sp macro="" textlink="">
      <xdr:nvSpPr>
        <xdr:cNvPr id="70" name="フローチャート: 判断 69"/>
        <xdr:cNvSpPr/>
      </xdr:nvSpPr>
      <xdr:spPr>
        <a:xfrm>
          <a:off x="47752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99695</xdr:rowOff>
    </xdr:from>
    <xdr:to xmlns:xdr="http://schemas.openxmlformats.org/drawingml/2006/spreadsheetDrawing">
      <xdr:col>19</xdr:col>
      <xdr:colOff>187325</xdr:colOff>
      <xdr:row>38</xdr:row>
      <xdr:rowOff>148590</xdr:rowOff>
    </xdr:to>
    <xdr:cxnSp macro="">
      <xdr:nvCxnSpPr>
        <xdr:cNvPr id="71" name="直線コネクタ 70"/>
        <xdr:cNvCxnSpPr/>
      </xdr:nvCxnSpPr>
      <xdr:spPr>
        <a:xfrm>
          <a:off x="3098800" y="6271895"/>
          <a:ext cx="889000" cy="391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38</xdr:row>
      <xdr:rowOff>65405</xdr:rowOff>
    </xdr:from>
    <xdr:to xmlns:xdr="http://schemas.openxmlformats.org/drawingml/2006/spreadsheetDrawing">
      <xdr:col>20</xdr:col>
      <xdr:colOff>38100</xdr:colOff>
      <xdr:row>38</xdr:row>
      <xdr:rowOff>167005</xdr:rowOff>
    </xdr:to>
    <xdr:sp macro="" textlink="">
      <xdr:nvSpPr>
        <xdr:cNvPr id="72" name="フローチャート: 判断 71"/>
        <xdr:cNvSpPr/>
      </xdr:nvSpPr>
      <xdr:spPr>
        <a:xfrm>
          <a:off x="39370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6350</xdr:rowOff>
    </xdr:from>
    <xdr:ext cx="728980" cy="251460"/>
    <xdr:sp macro="" textlink="">
      <xdr:nvSpPr>
        <xdr:cNvPr id="73" name="テキスト ボックス 72"/>
        <xdr:cNvSpPr txBox="1"/>
      </xdr:nvSpPr>
      <xdr:spPr>
        <a:xfrm>
          <a:off x="3606800" y="635000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88900</xdr:rowOff>
    </xdr:from>
    <xdr:to xmlns:xdr="http://schemas.openxmlformats.org/drawingml/2006/spreadsheetDrawing">
      <xdr:col>15</xdr:col>
      <xdr:colOff>98425</xdr:colOff>
      <xdr:row>36</xdr:row>
      <xdr:rowOff>99695</xdr:rowOff>
    </xdr:to>
    <xdr:cxnSp macro="">
      <xdr:nvCxnSpPr>
        <xdr:cNvPr id="74" name="直線コネクタ 73"/>
        <xdr:cNvCxnSpPr/>
      </xdr:nvCxnSpPr>
      <xdr:spPr>
        <a:xfrm>
          <a:off x="2209800" y="62611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168910</xdr:rowOff>
    </xdr:from>
    <xdr:to xmlns:xdr="http://schemas.openxmlformats.org/drawingml/2006/spreadsheetDrawing">
      <xdr:col>15</xdr:col>
      <xdr:colOff>149225</xdr:colOff>
      <xdr:row>37</xdr:row>
      <xdr:rowOff>99060</xdr:rowOff>
    </xdr:to>
    <xdr:sp macro="" textlink="">
      <xdr:nvSpPr>
        <xdr:cNvPr id="75" name="フローチャート: 判断 74"/>
        <xdr:cNvSpPr/>
      </xdr:nvSpPr>
      <xdr:spPr>
        <a:xfrm>
          <a:off x="3048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83820</xdr:rowOff>
    </xdr:from>
    <xdr:ext cx="762000" cy="259080"/>
    <xdr:sp macro="" textlink="">
      <xdr:nvSpPr>
        <xdr:cNvPr id="76" name="テキスト ボックス 75"/>
        <xdr:cNvSpPr txBox="1"/>
      </xdr:nvSpPr>
      <xdr:spPr>
        <a:xfrm>
          <a:off x="2717800" y="642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140335</xdr:rowOff>
    </xdr:from>
    <xdr:to xmlns:xdr="http://schemas.openxmlformats.org/drawingml/2006/spreadsheetDrawing">
      <xdr:col>11</xdr:col>
      <xdr:colOff>9525</xdr:colOff>
      <xdr:row>36</xdr:row>
      <xdr:rowOff>88900</xdr:rowOff>
    </xdr:to>
    <xdr:cxnSp macro="">
      <xdr:nvCxnSpPr>
        <xdr:cNvPr id="77" name="直線コネクタ 76"/>
        <xdr:cNvCxnSpPr/>
      </xdr:nvCxnSpPr>
      <xdr:spPr>
        <a:xfrm>
          <a:off x="1320800" y="614108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168910</xdr:rowOff>
    </xdr:from>
    <xdr:to xmlns:xdr="http://schemas.openxmlformats.org/drawingml/2006/spreadsheetDrawing">
      <xdr:col>11</xdr:col>
      <xdr:colOff>60325</xdr:colOff>
      <xdr:row>37</xdr:row>
      <xdr:rowOff>99060</xdr:rowOff>
    </xdr:to>
    <xdr:sp macro="" textlink="">
      <xdr:nvSpPr>
        <xdr:cNvPr id="78" name="フローチャート: 判断 77"/>
        <xdr:cNvSpPr/>
      </xdr:nvSpPr>
      <xdr:spPr>
        <a:xfrm>
          <a:off x="2159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83820</xdr:rowOff>
    </xdr:from>
    <xdr:ext cx="754380" cy="259080"/>
    <xdr:sp macro="" textlink="">
      <xdr:nvSpPr>
        <xdr:cNvPr id="79" name="テキスト ボックス 78"/>
        <xdr:cNvSpPr txBox="1"/>
      </xdr:nvSpPr>
      <xdr:spPr>
        <a:xfrm>
          <a:off x="1828800" y="64274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168910</xdr:rowOff>
    </xdr:from>
    <xdr:to xmlns:xdr="http://schemas.openxmlformats.org/drawingml/2006/spreadsheetDrawing">
      <xdr:col>6</xdr:col>
      <xdr:colOff>171450</xdr:colOff>
      <xdr:row>37</xdr:row>
      <xdr:rowOff>99060</xdr:rowOff>
    </xdr:to>
    <xdr:sp macro="" textlink="">
      <xdr:nvSpPr>
        <xdr:cNvPr id="80" name="フローチャート: 判断 79"/>
        <xdr:cNvSpPr/>
      </xdr:nvSpPr>
      <xdr:spPr>
        <a:xfrm>
          <a:off x="1270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83820</xdr:rowOff>
    </xdr:from>
    <xdr:ext cx="754380" cy="259080"/>
    <xdr:sp macro="" textlink="">
      <xdr:nvSpPr>
        <xdr:cNvPr id="81" name="テキスト ボックス 80"/>
        <xdr:cNvSpPr txBox="1"/>
      </xdr:nvSpPr>
      <xdr:spPr>
        <a:xfrm>
          <a:off x="939800" y="64274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4380" cy="259080"/>
    <xdr:sp macro="" textlink="">
      <xdr:nvSpPr>
        <xdr:cNvPr id="84" name="テキスト ボックス 83"/>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106045</xdr:rowOff>
    </xdr:from>
    <xdr:to xmlns:xdr="http://schemas.openxmlformats.org/drawingml/2006/spreadsheetDrawing">
      <xdr:col>24</xdr:col>
      <xdr:colOff>76200</xdr:colOff>
      <xdr:row>38</xdr:row>
      <xdr:rowOff>36195</xdr:rowOff>
    </xdr:to>
    <xdr:sp macro="" textlink="">
      <xdr:nvSpPr>
        <xdr:cNvPr id="87" name="楕円 86"/>
        <xdr:cNvSpPr/>
      </xdr:nvSpPr>
      <xdr:spPr>
        <a:xfrm>
          <a:off x="47752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122555</xdr:rowOff>
    </xdr:from>
    <xdr:ext cx="762000" cy="251460"/>
    <xdr:sp macro="" textlink="">
      <xdr:nvSpPr>
        <xdr:cNvPr id="88" name="人件費該当値テキスト"/>
        <xdr:cNvSpPr txBox="1"/>
      </xdr:nvSpPr>
      <xdr:spPr>
        <a:xfrm>
          <a:off x="4914900" y="62947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97790</xdr:rowOff>
    </xdr:from>
    <xdr:to xmlns:xdr="http://schemas.openxmlformats.org/drawingml/2006/spreadsheetDrawing">
      <xdr:col>20</xdr:col>
      <xdr:colOff>38100</xdr:colOff>
      <xdr:row>39</xdr:row>
      <xdr:rowOff>27940</xdr:rowOff>
    </xdr:to>
    <xdr:sp macro="" textlink="">
      <xdr:nvSpPr>
        <xdr:cNvPr id="89" name="楕円 88"/>
        <xdr:cNvSpPr/>
      </xdr:nvSpPr>
      <xdr:spPr>
        <a:xfrm>
          <a:off x="39370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12700</xdr:rowOff>
    </xdr:from>
    <xdr:ext cx="728980" cy="259080"/>
    <xdr:sp macro="" textlink="">
      <xdr:nvSpPr>
        <xdr:cNvPr id="90" name="テキスト ボックス 89"/>
        <xdr:cNvSpPr txBox="1"/>
      </xdr:nvSpPr>
      <xdr:spPr>
        <a:xfrm>
          <a:off x="3606800" y="669925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48895</xdr:rowOff>
    </xdr:from>
    <xdr:to xmlns:xdr="http://schemas.openxmlformats.org/drawingml/2006/spreadsheetDrawing">
      <xdr:col>15</xdr:col>
      <xdr:colOff>149225</xdr:colOff>
      <xdr:row>36</xdr:row>
      <xdr:rowOff>150495</xdr:rowOff>
    </xdr:to>
    <xdr:sp macro="" textlink="">
      <xdr:nvSpPr>
        <xdr:cNvPr id="91" name="楕円 90"/>
        <xdr:cNvSpPr/>
      </xdr:nvSpPr>
      <xdr:spPr>
        <a:xfrm>
          <a:off x="3048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160655</xdr:rowOff>
    </xdr:from>
    <xdr:ext cx="762000" cy="259080"/>
    <xdr:sp macro="" textlink="">
      <xdr:nvSpPr>
        <xdr:cNvPr id="92" name="テキスト ボックス 91"/>
        <xdr:cNvSpPr txBox="1"/>
      </xdr:nvSpPr>
      <xdr:spPr>
        <a:xfrm>
          <a:off x="2717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38100</xdr:rowOff>
    </xdr:from>
    <xdr:to xmlns:xdr="http://schemas.openxmlformats.org/drawingml/2006/spreadsheetDrawing">
      <xdr:col>11</xdr:col>
      <xdr:colOff>60325</xdr:colOff>
      <xdr:row>36</xdr:row>
      <xdr:rowOff>139700</xdr:rowOff>
    </xdr:to>
    <xdr:sp macro="" textlink="">
      <xdr:nvSpPr>
        <xdr:cNvPr id="93" name="楕円 92"/>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149860</xdr:rowOff>
    </xdr:from>
    <xdr:ext cx="754380" cy="259080"/>
    <xdr:sp macro="" textlink="">
      <xdr:nvSpPr>
        <xdr:cNvPr id="94" name="テキスト ボックス 93"/>
        <xdr:cNvSpPr txBox="1"/>
      </xdr:nvSpPr>
      <xdr:spPr>
        <a:xfrm>
          <a:off x="1828800" y="59791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89535</xdr:rowOff>
    </xdr:from>
    <xdr:to xmlns:xdr="http://schemas.openxmlformats.org/drawingml/2006/spreadsheetDrawing">
      <xdr:col>6</xdr:col>
      <xdr:colOff>171450</xdr:colOff>
      <xdr:row>36</xdr:row>
      <xdr:rowOff>19685</xdr:rowOff>
    </xdr:to>
    <xdr:sp macro="" textlink="">
      <xdr:nvSpPr>
        <xdr:cNvPr id="95" name="楕円 94"/>
        <xdr:cNvSpPr/>
      </xdr:nvSpPr>
      <xdr:spPr>
        <a:xfrm>
          <a:off x="1270000" y="60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29845</xdr:rowOff>
    </xdr:from>
    <xdr:ext cx="754380" cy="251460"/>
    <xdr:sp macro="" textlink="">
      <xdr:nvSpPr>
        <xdr:cNvPr id="96" name="テキスト ボックス 95"/>
        <xdr:cNvSpPr txBox="1"/>
      </xdr:nvSpPr>
      <xdr:spPr>
        <a:xfrm>
          <a:off x="939800" y="585914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0.7%減の16.5%であるが、全国平均、栃木県平均、類似団体平均を上回っている。普通交付税の再算定により減少したが、依然として高水準であるため、今後行政評価とRPA・OCRや電子決裁などデジタル技術の活用により、コスト削減に努める。</a:t>
          </a:r>
        </a:p>
      </xdr:txBody>
    </xdr:sp>
    <xdr:clientData/>
  </xdr:twoCellAnchor>
  <xdr:oneCellAnchor>
    <xdr:from xmlns:xdr="http://schemas.openxmlformats.org/drawingml/2006/spreadsheetDrawing">
      <xdr:col>62</xdr:col>
      <xdr:colOff>6350</xdr:colOff>
      <xdr:row>9</xdr:row>
      <xdr:rowOff>107950</xdr:rowOff>
    </xdr:from>
    <xdr:ext cx="290830" cy="225425"/>
    <xdr:sp macro="" textlink="">
      <xdr:nvSpPr>
        <xdr:cNvPr id="108" name="テキスト ボックス 107"/>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0380" cy="251460"/>
    <xdr:sp macro="" textlink="">
      <xdr:nvSpPr>
        <xdr:cNvPr id="110" name="テキスト ボックス 109"/>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0380" cy="259080"/>
    <xdr:sp macro="" textlink="">
      <xdr:nvSpPr>
        <xdr:cNvPr id="112" name="テキスト ボックス 111"/>
        <xdr:cNvSpPr txBox="1"/>
      </xdr:nvSpPr>
      <xdr:spPr>
        <a:xfrm>
          <a:off x="11938000" y="3604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0380" cy="259080"/>
    <xdr:sp macro="" textlink="">
      <xdr:nvSpPr>
        <xdr:cNvPr id="114" name="テキスト ボックス 113"/>
        <xdr:cNvSpPr txBox="1"/>
      </xdr:nvSpPr>
      <xdr:spPr>
        <a:xfrm>
          <a:off x="11938000" y="322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0380" cy="251460"/>
    <xdr:sp macro="" textlink="">
      <xdr:nvSpPr>
        <xdr:cNvPr id="116" name="テキスト ボックス 115"/>
        <xdr:cNvSpPr txBox="1"/>
      </xdr:nvSpPr>
      <xdr:spPr>
        <a:xfrm>
          <a:off x="11938000" y="284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0380" cy="259080"/>
    <xdr:sp macro="" textlink="">
      <xdr:nvSpPr>
        <xdr:cNvPr id="118" name="テキスト ボックス 117"/>
        <xdr:cNvSpPr txBox="1"/>
      </xdr:nvSpPr>
      <xdr:spPr>
        <a:xfrm>
          <a:off x="11938000" y="246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0380" cy="259080"/>
    <xdr:sp macro="" textlink="">
      <xdr:nvSpPr>
        <xdr:cNvPr id="120" name="テキスト ボックス 119"/>
        <xdr:cNvSpPr txBox="1"/>
      </xdr:nvSpPr>
      <xdr:spPr>
        <a:xfrm>
          <a:off x="11938000" y="208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0380" cy="251460"/>
    <xdr:sp macro="" textlink="">
      <xdr:nvSpPr>
        <xdr:cNvPr id="122" name="テキスト ボックス 121"/>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39370</xdr:rowOff>
    </xdr:from>
    <xdr:to xmlns:xdr="http://schemas.openxmlformats.org/drawingml/2006/spreadsheetDrawing">
      <xdr:col>82</xdr:col>
      <xdr:colOff>107950</xdr:colOff>
      <xdr:row>21</xdr:row>
      <xdr:rowOff>8890</xdr:rowOff>
    </xdr:to>
    <xdr:cxnSp macro="">
      <xdr:nvCxnSpPr>
        <xdr:cNvPr id="124" name="直線コネクタ 123"/>
        <xdr:cNvCxnSpPr/>
      </xdr:nvCxnSpPr>
      <xdr:spPr>
        <a:xfrm flipV="1">
          <a:off x="16510000" y="226822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152400</xdr:rowOff>
    </xdr:from>
    <xdr:ext cx="762000" cy="259080"/>
    <xdr:sp macro="" textlink="">
      <xdr:nvSpPr>
        <xdr:cNvPr id="125" name="物件費最小値テキスト"/>
        <xdr:cNvSpPr txBox="1"/>
      </xdr:nvSpPr>
      <xdr:spPr>
        <a:xfrm>
          <a:off x="16598900" y="358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8890</xdr:rowOff>
    </xdr:from>
    <xdr:to xmlns:xdr="http://schemas.openxmlformats.org/drawingml/2006/spreadsheetDrawing">
      <xdr:col>82</xdr:col>
      <xdr:colOff>196850</xdr:colOff>
      <xdr:row>21</xdr:row>
      <xdr:rowOff>8890</xdr:rowOff>
    </xdr:to>
    <xdr:cxnSp macro="">
      <xdr:nvCxnSpPr>
        <xdr:cNvPr id="126" name="直線コネクタ 125"/>
        <xdr:cNvCxnSpPr/>
      </xdr:nvCxnSpPr>
      <xdr:spPr>
        <a:xfrm>
          <a:off x="16421100" y="360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125730</xdr:rowOff>
    </xdr:from>
    <xdr:ext cx="762000" cy="259080"/>
    <xdr:sp macro="" textlink="">
      <xdr:nvSpPr>
        <xdr:cNvPr id="127" name="物件費最大値テキスト"/>
        <xdr:cNvSpPr txBox="1"/>
      </xdr:nvSpPr>
      <xdr:spPr>
        <a:xfrm>
          <a:off x="16598900" y="201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39370</xdr:rowOff>
    </xdr:from>
    <xdr:to xmlns:xdr="http://schemas.openxmlformats.org/drawingml/2006/spreadsheetDrawing">
      <xdr:col>82</xdr:col>
      <xdr:colOff>196850</xdr:colOff>
      <xdr:row>13</xdr:row>
      <xdr:rowOff>39370</xdr:rowOff>
    </xdr:to>
    <xdr:cxnSp macro="">
      <xdr:nvCxnSpPr>
        <xdr:cNvPr id="128" name="直線コネクタ 127"/>
        <xdr:cNvCxnSpPr/>
      </xdr:nvCxnSpPr>
      <xdr:spPr>
        <a:xfrm>
          <a:off x="16421100" y="226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12700</xdr:rowOff>
    </xdr:from>
    <xdr:to xmlns:xdr="http://schemas.openxmlformats.org/drawingml/2006/spreadsheetDrawing">
      <xdr:col>82</xdr:col>
      <xdr:colOff>107950</xdr:colOff>
      <xdr:row>18</xdr:row>
      <xdr:rowOff>66040</xdr:rowOff>
    </xdr:to>
    <xdr:cxnSp macro="">
      <xdr:nvCxnSpPr>
        <xdr:cNvPr id="129" name="直線コネクタ 128"/>
        <xdr:cNvCxnSpPr/>
      </xdr:nvCxnSpPr>
      <xdr:spPr>
        <a:xfrm flipV="1">
          <a:off x="15671800" y="309880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92710</xdr:rowOff>
    </xdr:from>
    <xdr:ext cx="762000" cy="259080"/>
    <xdr:sp macro="" textlink="">
      <xdr:nvSpPr>
        <xdr:cNvPr id="130" name="物件費平均値テキスト"/>
        <xdr:cNvSpPr txBox="1"/>
      </xdr:nvSpPr>
      <xdr:spPr>
        <a:xfrm>
          <a:off x="1659890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66040</xdr:rowOff>
    </xdr:from>
    <xdr:to xmlns:xdr="http://schemas.openxmlformats.org/drawingml/2006/spreadsheetDrawing">
      <xdr:col>78</xdr:col>
      <xdr:colOff>69850</xdr:colOff>
      <xdr:row>20</xdr:row>
      <xdr:rowOff>35560</xdr:rowOff>
    </xdr:to>
    <xdr:cxnSp macro="">
      <xdr:nvCxnSpPr>
        <xdr:cNvPr id="132" name="直線コネクタ 131"/>
        <xdr:cNvCxnSpPr/>
      </xdr:nvCxnSpPr>
      <xdr:spPr>
        <a:xfrm flipV="1">
          <a:off x="14782800" y="315214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83820</xdr:rowOff>
    </xdr:from>
    <xdr:to xmlns:xdr="http://schemas.openxmlformats.org/drawingml/2006/spreadsheetDrawing">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24130</xdr:rowOff>
    </xdr:from>
    <xdr:ext cx="736600" cy="259080"/>
    <xdr:sp macro="" textlink="">
      <xdr:nvSpPr>
        <xdr:cNvPr id="134" name="テキスト ボックス 133"/>
        <xdr:cNvSpPr txBox="1"/>
      </xdr:nvSpPr>
      <xdr:spPr>
        <a:xfrm>
          <a:off x="15290800" y="2595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20</xdr:row>
      <xdr:rowOff>12700</xdr:rowOff>
    </xdr:from>
    <xdr:to xmlns:xdr="http://schemas.openxmlformats.org/drawingml/2006/spreadsheetDrawing">
      <xdr:col>73</xdr:col>
      <xdr:colOff>180975</xdr:colOff>
      <xdr:row>20</xdr:row>
      <xdr:rowOff>35560</xdr:rowOff>
    </xdr:to>
    <xdr:cxnSp macro="">
      <xdr:nvCxnSpPr>
        <xdr:cNvPr id="135" name="直線コネクタ 134"/>
        <xdr:cNvCxnSpPr/>
      </xdr:nvCxnSpPr>
      <xdr:spPr>
        <a:xfrm>
          <a:off x="13893800" y="3441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41910</xdr:rowOff>
    </xdr:from>
    <xdr:to xmlns:xdr="http://schemas.openxmlformats.org/drawingml/2006/spreadsheetDrawing">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153670</xdr:rowOff>
    </xdr:from>
    <xdr:ext cx="762000" cy="259080"/>
    <xdr:sp macro="" textlink="">
      <xdr:nvSpPr>
        <xdr:cNvPr id="137" name="テキスト ボックス 136"/>
        <xdr:cNvSpPr txBox="1"/>
      </xdr:nvSpPr>
      <xdr:spPr>
        <a:xfrm>
          <a:off x="14401800" y="272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161290</xdr:rowOff>
    </xdr:from>
    <xdr:to xmlns:xdr="http://schemas.openxmlformats.org/drawingml/2006/spreadsheetDrawing">
      <xdr:col>69</xdr:col>
      <xdr:colOff>92075</xdr:colOff>
      <xdr:row>20</xdr:row>
      <xdr:rowOff>12700</xdr:rowOff>
    </xdr:to>
    <xdr:cxnSp macro="">
      <xdr:nvCxnSpPr>
        <xdr:cNvPr id="138" name="直線コネクタ 137"/>
        <xdr:cNvCxnSpPr/>
      </xdr:nvCxnSpPr>
      <xdr:spPr>
        <a:xfrm>
          <a:off x="13004800" y="3418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11430</xdr:rowOff>
    </xdr:from>
    <xdr:to xmlns:xdr="http://schemas.openxmlformats.org/drawingml/2006/spreadsheetDrawing">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123190</xdr:rowOff>
    </xdr:from>
    <xdr:ext cx="754380" cy="251460"/>
    <xdr:sp macro="" textlink="">
      <xdr:nvSpPr>
        <xdr:cNvPr id="140" name="テキスト ボックス 139"/>
        <xdr:cNvSpPr txBox="1"/>
      </xdr:nvSpPr>
      <xdr:spPr>
        <a:xfrm>
          <a:off x="13512800" y="269494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160020</xdr:rowOff>
    </xdr:from>
    <xdr:to xmlns:xdr="http://schemas.openxmlformats.org/drawingml/2006/spreadsheetDrawing">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100330</xdr:rowOff>
    </xdr:from>
    <xdr:ext cx="762000" cy="251460"/>
    <xdr:sp macro="" textlink="">
      <xdr:nvSpPr>
        <xdr:cNvPr id="142" name="テキスト ボックス 141"/>
        <xdr:cNvSpPr txBox="1"/>
      </xdr:nvSpPr>
      <xdr:spPr>
        <a:xfrm>
          <a:off x="12623800" y="26720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4380" cy="259080"/>
    <xdr:sp macro="" textlink="">
      <xdr:nvSpPr>
        <xdr:cNvPr id="144" name="テキスト ボックス 143"/>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4380" cy="259080"/>
    <xdr:sp macro="" textlink="">
      <xdr:nvSpPr>
        <xdr:cNvPr id="145" name="テキスト ボックス 144"/>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4380" cy="259080"/>
    <xdr:sp macro="" textlink="">
      <xdr:nvSpPr>
        <xdr:cNvPr id="147" name="テキスト ボックス 146"/>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133350</xdr:rowOff>
    </xdr:from>
    <xdr:to xmlns:xdr="http://schemas.openxmlformats.org/drawingml/2006/spreadsheetDrawing">
      <xdr:col>82</xdr:col>
      <xdr:colOff>158750</xdr:colOff>
      <xdr:row>18</xdr:row>
      <xdr:rowOff>63500</xdr:rowOff>
    </xdr:to>
    <xdr:sp macro="" textlink="">
      <xdr:nvSpPr>
        <xdr:cNvPr id="148" name="楕円 147"/>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105410</xdr:rowOff>
    </xdr:from>
    <xdr:ext cx="762000" cy="259080"/>
    <xdr:sp macro="" textlink="">
      <xdr:nvSpPr>
        <xdr:cNvPr id="149" name="物件費該当値テキスト"/>
        <xdr:cNvSpPr txBox="1"/>
      </xdr:nvSpPr>
      <xdr:spPr>
        <a:xfrm>
          <a:off x="165989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15240</xdr:rowOff>
    </xdr:from>
    <xdr:to xmlns:xdr="http://schemas.openxmlformats.org/drawingml/2006/spreadsheetDrawing">
      <xdr:col>78</xdr:col>
      <xdr:colOff>120650</xdr:colOff>
      <xdr:row>18</xdr:row>
      <xdr:rowOff>116840</xdr:rowOff>
    </xdr:to>
    <xdr:sp macro="" textlink="">
      <xdr:nvSpPr>
        <xdr:cNvPr id="150" name="楕円 149"/>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101600</xdr:rowOff>
    </xdr:from>
    <xdr:ext cx="736600" cy="259080"/>
    <xdr:sp macro="" textlink="">
      <xdr:nvSpPr>
        <xdr:cNvPr id="151" name="テキスト ボックス 150"/>
        <xdr:cNvSpPr txBox="1"/>
      </xdr:nvSpPr>
      <xdr:spPr>
        <a:xfrm>
          <a:off x="15290800" y="318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156210</xdr:rowOff>
    </xdr:from>
    <xdr:to xmlns:xdr="http://schemas.openxmlformats.org/drawingml/2006/spreadsheetDrawing">
      <xdr:col>74</xdr:col>
      <xdr:colOff>31750</xdr:colOff>
      <xdr:row>20</xdr:row>
      <xdr:rowOff>86360</xdr:rowOff>
    </xdr:to>
    <xdr:sp macro="" textlink="">
      <xdr:nvSpPr>
        <xdr:cNvPr id="152" name="楕円 151"/>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71120</xdr:rowOff>
    </xdr:from>
    <xdr:ext cx="762000" cy="259080"/>
    <xdr:sp macro="" textlink="">
      <xdr:nvSpPr>
        <xdr:cNvPr id="153" name="テキスト ボックス 152"/>
        <xdr:cNvSpPr txBox="1"/>
      </xdr:nvSpPr>
      <xdr:spPr>
        <a:xfrm>
          <a:off x="14401800" y="350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133350</xdr:rowOff>
    </xdr:from>
    <xdr:to xmlns:xdr="http://schemas.openxmlformats.org/drawingml/2006/spreadsheetDrawing">
      <xdr:col>69</xdr:col>
      <xdr:colOff>142875</xdr:colOff>
      <xdr:row>20</xdr:row>
      <xdr:rowOff>63500</xdr:rowOff>
    </xdr:to>
    <xdr:sp macro="" textlink="">
      <xdr:nvSpPr>
        <xdr:cNvPr id="154" name="楕円 153"/>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20</xdr:row>
      <xdr:rowOff>48260</xdr:rowOff>
    </xdr:from>
    <xdr:ext cx="754380" cy="259080"/>
    <xdr:sp macro="" textlink="">
      <xdr:nvSpPr>
        <xdr:cNvPr id="155" name="テキスト ボックス 154"/>
        <xdr:cNvSpPr txBox="1"/>
      </xdr:nvSpPr>
      <xdr:spPr>
        <a:xfrm>
          <a:off x="13512800" y="34772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19</xdr:row>
      <xdr:rowOff>110490</xdr:rowOff>
    </xdr:from>
    <xdr:to xmlns:xdr="http://schemas.openxmlformats.org/drawingml/2006/spreadsheetDrawing">
      <xdr:col>65</xdr:col>
      <xdr:colOff>53975</xdr:colOff>
      <xdr:row>20</xdr:row>
      <xdr:rowOff>40640</xdr:rowOff>
    </xdr:to>
    <xdr:sp macro="" textlink="">
      <xdr:nvSpPr>
        <xdr:cNvPr id="156" name="楕円 155"/>
        <xdr:cNvSpPr/>
      </xdr:nvSpPr>
      <xdr:spPr>
        <a:xfrm>
          <a:off x="12954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25400</xdr:rowOff>
    </xdr:from>
    <xdr:ext cx="762000" cy="259080"/>
    <xdr:sp macro="" textlink="">
      <xdr:nvSpPr>
        <xdr:cNvPr id="157" name="テキスト ボックス 156"/>
        <xdr:cNvSpPr txBox="1"/>
      </xdr:nvSpPr>
      <xdr:spPr>
        <a:xfrm>
          <a:off x="12623800" y="345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0.3%減の8.6%と全国平均、栃木県平均、類似団体平均を下回っているが、要因は一過性で普通交付税の再算定があったためである。今後増加が懸念される経費であるため、施策の現状分析を続け、コスト削減に努める。</a:t>
          </a:r>
        </a:p>
      </xdr:txBody>
    </xdr:sp>
    <xdr:clientData/>
  </xdr:twoCellAnchor>
  <xdr:oneCellAnchor>
    <xdr:from xmlns:xdr="http://schemas.openxmlformats.org/drawingml/2006/spreadsheetDrawing">
      <xdr:col>3</xdr:col>
      <xdr:colOff>123825</xdr:colOff>
      <xdr:row>49</xdr:row>
      <xdr:rowOff>107950</xdr:rowOff>
    </xdr:from>
    <xdr:ext cx="290830" cy="225425"/>
    <xdr:sp macro="" textlink="">
      <xdr:nvSpPr>
        <xdr:cNvPr id="169" name="テキスト ボックス 168"/>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0380" cy="251460"/>
    <xdr:sp macro="" textlink="">
      <xdr:nvSpPr>
        <xdr:cNvPr id="171" name="テキスト ボックス 170"/>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0380" cy="259080"/>
    <xdr:sp macro="" textlink="">
      <xdr:nvSpPr>
        <xdr:cNvPr id="173" name="テキスト ボックス 172"/>
        <xdr:cNvSpPr txBox="1"/>
      </xdr:nvSpPr>
      <xdr:spPr>
        <a:xfrm>
          <a:off x="254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0380" cy="259080"/>
    <xdr:sp macro="" textlink="">
      <xdr:nvSpPr>
        <xdr:cNvPr id="175" name="テキスト ボックス 174"/>
        <xdr:cNvSpPr txBox="1"/>
      </xdr:nvSpPr>
      <xdr:spPr>
        <a:xfrm>
          <a:off x="254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0380" cy="251460"/>
    <xdr:sp macro="" textlink="">
      <xdr:nvSpPr>
        <xdr:cNvPr id="177" name="テキスト ボックス 176"/>
        <xdr:cNvSpPr txBox="1"/>
      </xdr:nvSpPr>
      <xdr:spPr>
        <a:xfrm>
          <a:off x="254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0380" cy="259080"/>
    <xdr:sp macro="" textlink="">
      <xdr:nvSpPr>
        <xdr:cNvPr id="179" name="テキスト ボックス 178"/>
        <xdr:cNvSpPr txBox="1"/>
      </xdr:nvSpPr>
      <xdr:spPr>
        <a:xfrm>
          <a:off x="254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0380" cy="259080"/>
    <xdr:sp macro="" textlink="">
      <xdr:nvSpPr>
        <xdr:cNvPr id="181" name="テキスト ボックス 180"/>
        <xdr:cNvSpPr txBox="1"/>
      </xdr:nvSpPr>
      <xdr:spPr>
        <a:xfrm>
          <a:off x="254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0380" cy="251460"/>
    <xdr:sp macro="" textlink="">
      <xdr:nvSpPr>
        <xdr:cNvPr id="183" name="テキスト ボックス 182"/>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120650</xdr:rowOff>
    </xdr:from>
    <xdr:to xmlns:xdr="http://schemas.openxmlformats.org/drawingml/2006/spreadsheetDrawing">
      <xdr:col>24</xdr:col>
      <xdr:colOff>25400</xdr:colOff>
      <xdr:row>61</xdr:row>
      <xdr:rowOff>82550</xdr:rowOff>
    </xdr:to>
    <xdr:cxnSp macro="">
      <xdr:nvCxnSpPr>
        <xdr:cNvPr id="185" name="直線コネクタ 184"/>
        <xdr:cNvCxnSpPr/>
      </xdr:nvCxnSpPr>
      <xdr:spPr>
        <a:xfrm flipV="1">
          <a:off x="4826000" y="92075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54610</xdr:rowOff>
    </xdr:from>
    <xdr:ext cx="762000" cy="251460"/>
    <xdr:sp macro="" textlink="">
      <xdr:nvSpPr>
        <xdr:cNvPr id="186" name="扶助費最小値テキスト"/>
        <xdr:cNvSpPr txBox="1"/>
      </xdr:nvSpPr>
      <xdr:spPr>
        <a:xfrm>
          <a:off x="4914900" y="10513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82550</xdr:rowOff>
    </xdr:from>
    <xdr:to xmlns:xdr="http://schemas.openxmlformats.org/drawingml/2006/spreadsheetDrawing">
      <xdr:col>24</xdr:col>
      <xdr:colOff>114300</xdr:colOff>
      <xdr:row>61</xdr:row>
      <xdr:rowOff>82550</xdr:rowOff>
    </xdr:to>
    <xdr:cxnSp macro="">
      <xdr:nvCxnSpPr>
        <xdr:cNvPr id="187" name="直線コネクタ 186"/>
        <xdr:cNvCxnSpPr/>
      </xdr:nvCxnSpPr>
      <xdr:spPr>
        <a:xfrm>
          <a:off x="4737100" y="1054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35560</xdr:rowOff>
    </xdr:from>
    <xdr:ext cx="762000" cy="259080"/>
    <xdr:sp macro="" textlink="">
      <xdr:nvSpPr>
        <xdr:cNvPr id="188" name="扶助費最大値テキスト"/>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120650</xdr:rowOff>
    </xdr:from>
    <xdr:to xmlns:xdr="http://schemas.openxmlformats.org/drawingml/2006/spreadsheetDrawing">
      <xdr:col>24</xdr:col>
      <xdr:colOff>114300</xdr:colOff>
      <xdr:row>53</xdr:row>
      <xdr:rowOff>120650</xdr:rowOff>
    </xdr:to>
    <xdr:cxnSp macro="">
      <xdr:nvCxnSpPr>
        <xdr:cNvPr id="189" name="直線コネクタ 188"/>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19050</xdr:rowOff>
    </xdr:from>
    <xdr:to xmlns:xdr="http://schemas.openxmlformats.org/drawingml/2006/spreadsheetDrawing">
      <xdr:col>24</xdr:col>
      <xdr:colOff>25400</xdr:colOff>
      <xdr:row>57</xdr:row>
      <xdr:rowOff>57150</xdr:rowOff>
    </xdr:to>
    <xdr:cxnSp macro="">
      <xdr:nvCxnSpPr>
        <xdr:cNvPr id="190" name="直線コネクタ 189"/>
        <xdr:cNvCxnSpPr/>
      </xdr:nvCxnSpPr>
      <xdr:spPr>
        <a:xfrm flipV="1">
          <a:off x="3987800" y="97917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41910</xdr:rowOff>
    </xdr:from>
    <xdr:ext cx="762000" cy="251460"/>
    <xdr:sp macro="" textlink="">
      <xdr:nvSpPr>
        <xdr:cNvPr id="191" name="扶助費平均値テキスト"/>
        <xdr:cNvSpPr txBox="1"/>
      </xdr:nvSpPr>
      <xdr:spPr>
        <a:xfrm>
          <a:off x="4914900" y="94716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25400</xdr:rowOff>
    </xdr:from>
    <xdr:to xmlns:xdr="http://schemas.openxmlformats.org/drawingml/2006/spreadsheetDrawing">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57150</xdr:rowOff>
    </xdr:from>
    <xdr:to xmlns:xdr="http://schemas.openxmlformats.org/drawingml/2006/spreadsheetDrawing">
      <xdr:col>19</xdr:col>
      <xdr:colOff>187325</xdr:colOff>
      <xdr:row>57</xdr:row>
      <xdr:rowOff>133350</xdr:rowOff>
    </xdr:to>
    <xdr:cxnSp macro="">
      <xdr:nvCxnSpPr>
        <xdr:cNvPr id="193" name="直線コネクタ 192"/>
        <xdr:cNvCxnSpPr/>
      </xdr:nvCxnSpPr>
      <xdr:spPr>
        <a:xfrm flipV="1">
          <a:off x="3098800" y="9829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88900</xdr:rowOff>
    </xdr:from>
    <xdr:to xmlns:xdr="http://schemas.openxmlformats.org/drawingml/2006/spreadsheetDrawing">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29210</xdr:rowOff>
    </xdr:from>
    <xdr:ext cx="728980" cy="251460"/>
    <xdr:sp macro="" textlink="">
      <xdr:nvSpPr>
        <xdr:cNvPr id="195" name="テキスト ボックス 194"/>
        <xdr:cNvSpPr txBox="1"/>
      </xdr:nvSpPr>
      <xdr:spPr>
        <a:xfrm>
          <a:off x="3606800" y="945896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107950</xdr:rowOff>
    </xdr:from>
    <xdr:to xmlns:xdr="http://schemas.openxmlformats.org/drawingml/2006/spreadsheetDrawing">
      <xdr:col>15</xdr:col>
      <xdr:colOff>98425</xdr:colOff>
      <xdr:row>57</xdr:row>
      <xdr:rowOff>133350</xdr:rowOff>
    </xdr:to>
    <xdr:cxnSp macro="">
      <xdr:nvCxnSpPr>
        <xdr:cNvPr id="196" name="直線コネクタ 195"/>
        <xdr:cNvCxnSpPr/>
      </xdr:nvCxnSpPr>
      <xdr:spPr>
        <a:xfrm>
          <a:off x="2209800" y="9880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57150</xdr:rowOff>
    </xdr:from>
    <xdr:to xmlns:xdr="http://schemas.openxmlformats.org/drawingml/2006/spreadsheetDrawing">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168910</xdr:rowOff>
    </xdr:from>
    <xdr:ext cx="762000" cy="251460"/>
    <xdr:sp macro="" textlink="">
      <xdr:nvSpPr>
        <xdr:cNvPr id="198" name="テキスト ボックス 197"/>
        <xdr:cNvSpPr txBox="1"/>
      </xdr:nvSpPr>
      <xdr:spPr>
        <a:xfrm>
          <a:off x="2717800" y="95986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82550</xdr:rowOff>
    </xdr:from>
    <xdr:to xmlns:xdr="http://schemas.openxmlformats.org/drawingml/2006/spreadsheetDrawing">
      <xdr:col>11</xdr:col>
      <xdr:colOff>9525</xdr:colOff>
      <xdr:row>57</xdr:row>
      <xdr:rowOff>107950</xdr:rowOff>
    </xdr:to>
    <xdr:cxnSp macro="">
      <xdr:nvCxnSpPr>
        <xdr:cNvPr id="199" name="直線コネクタ 198"/>
        <xdr:cNvCxnSpPr/>
      </xdr:nvCxnSpPr>
      <xdr:spPr>
        <a:xfrm>
          <a:off x="1320800" y="98552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19050</xdr:rowOff>
    </xdr:from>
    <xdr:to xmlns:xdr="http://schemas.openxmlformats.org/drawingml/2006/spreadsheetDrawing">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130810</xdr:rowOff>
    </xdr:from>
    <xdr:ext cx="754380" cy="259080"/>
    <xdr:sp macro="" textlink="">
      <xdr:nvSpPr>
        <xdr:cNvPr id="201" name="テキスト ボックス 200"/>
        <xdr:cNvSpPr txBox="1"/>
      </xdr:nvSpPr>
      <xdr:spPr>
        <a:xfrm>
          <a:off x="1828800" y="95605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130810</xdr:rowOff>
    </xdr:from>
    <xdr:ext cx="754380" cy="259080"/>
    <xdr:sp macro="" textlink="">
      <xdr:nvSpPr>
        <xdr:cNvPr id="203" name="テキスト ボックス 202"/>
        <xdr:cNvSpPr txBox="1"/>
      </xdr:nvSpPr>
      <xdr:spPr>
        <a:xfrm>
          <a:off x="939800" y="95605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4380" cy="259080"/>
    <xdr:sp macro="" textlink="">
      <xdr:nvSpPr>
        <xdr:cNvPr id="206" name="テキスト ボックス 205"/>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139700</xdr:rowOff>
    </xdr:from>
    <xdr:to xmlns:xdr="http://schemas.openxmlformats.org/drawingml/2006/spreadsheetDrawing">
      <xdr:col>24</xdr:col>
      <xdr:colOff>76200</xdr:colOff>
      <xdr:row>57</xdr:row>
      <xdr:rowOff>69850</xdr:rowOff>
    </xdr:to>
    <xdr:sp macro="" textlink="">
      <xdr:nvSpPr>
        <xdr:cNvPr id="209" name="楕円 208"/>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111760</xdr:rowOff>
    </xdr:from>
    <xdr:ext cx="762000" cy="251460"/>
    <xdr:sp macro="" textlink="">
      <xdr:nvSpPr>
        <xdr:cNvPr id="210" name="扶助費該当値テキスト"/>
        <xdr:cNvSpPr txBox="1"/>
      </xdr:nvSpPr>
      <xdr:spPr>
        <a:xfrm>
          <a:off x="4914900" y="9712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6350</xdr:rowOff>
    </xdr:from>
    <xdr:to xmlns:xdr="http://schemas.openxmlformats.org/drawingml/2006/spreadsheetDrawing">
      <xdr:col>20</xdr:col>
      <xdr:colOff>38100</xdr:colOff>
      <xdr:row>57</xdr:row>
      <xdr:rowOff>107950</xdr:rowOff>
    </xdr:to>
    <xdr:sp macro="" textlink="">
      <xdr:nvSpPr>
        <xdr:cNvPr id="211" name="楕円 210"/>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92710</xdr:rowOff>
    </xdr:from>
    <xdr:ext cx="728980" cy="259080"/>
    <xdr:sp macro="" textlink="">
      <xdr:nvSpPr>
        <xdr:cNvPr id="212" name="テキスト ボックス 211"/>
        <xdr:cNvSpPr txBox="1"/>
      </xdr:nvSpPr>
      <xdr:spPr>
        <a:xfrm>
          <a:off x="3606800" y="98653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12700</xdr:rowOff>
    </xdr:to>
    <xdr:sp macro="" textlink="">
      <xdr:nvSpPr>
        <xdr:cNvPr id="213" name="楕円 212"/>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168910</xdr:rowOff>
    </xdr:from>
    <xdr:ext cx="762000" cy="251460"/>
    <xdr:sp macro="" textlink="">
      <xdr:nvSpPr>
        <xdr:cNvPr id="214" name="テキスト ボックス 213"/>
        <xdr:cNvSpPr txBox="1"/>
      </xdr:nvSpPr>
      <xdr:spPr>
        <a:xfrm>
          <a:off x="2717800" y="9941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57150</xdr:rowOff>
    </xdr:from>
    <xdr:to xmlns:xdr="http://schemas.openxmlformats.org/drawingml/2006/spreadsheetDrawing">
      <xdr:col>11</xdr:col>
      <xdr:colOff>60325</xdr:colOff>
      <xdr:row>57</xdr:row>
      <xdr:rowOff>158750</xdr:rowOff>
    </xdr:to>
    <xdr:sp macro="" textlink="">
      <xdr:nvSpPr>
        <xdr:cNvPr id="215" name="楕円 214"/>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143510</xdr:rowOff>
    </xdr:from>
    <xdr:ext cx="754380" cy="251460"/>
    <xdr:sp macro="" textlink="">
      <xdr:nvSpPr>
        <xdr:cNvPr id="216" name="テキスト ボックス 215"/>
        <xdr:cNvSpPr txBox="1"/>
      </xdr:nvSpPr>
      <xdr:spPr>
        <a:xfrm>
          <a:off x="1828800" y="99161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31750</xdr:rowOff>
    </xdr:from>
    <xdr:to xmlns:xdr="http://schemas.openxmlformats.org/drawingml/2006/spreadsheetDrawing">
      <xdr:col>6</xdr:col>
      <xdr:colOff>171450</xdr:colOff>
      <xdr:row>57</xdr:row>
      <xdr:rowOff>133350</xdr:rowOff>
    </xdr:to>
    <xdr:sp macro="" textlink="">
      <xdr:nvSpPr>
        <xdr:cNvPr id="217" name="楕円 216"/>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118110</xdr:rowOff>
    </xdr:from>
    <xdr:ext cx="754380" cy="259080"/>
    <xdr:sp macro="" textlink="">
      <xdr:nvSpPr>
        <xdr:cNvPr id="218" name="テキスト ボックス 217"/>
        <xdr:cNvSpPr txBox="1"/>
      </xdr:nvSpPr>
      <xdr:spPr>
        <a:xfrm>
          <a:off x="939800" y="98907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1.2%減の8.6%と全国平均、栃木県平均、類似団体平均を下回っている。今後公共施設等が老朽化する中で、維持補修費の増加が見込まれるため、公共施設の統廃合や事業の優先度を検討し、コストが増加しないように努める。</a:t>
          </a:r>
        </a:p>
      </xdr:txBody>
    </xdr:sp>
    <xdr:clientData/>
  </xdr:twoCellAnchor>
  <xdr:oneCellAnchor>
    <xdr:from xmlns:xdr="http://schemas.openxmlformats.org/drawingml/2006/spreadsheetDrawing">
      <xdr:col>62</xdr:col>
      <xdr:colOff>6350</xdr:colOff>
      <xdr:row>49</xdr:row>
      <xdr:rowOff>107950</xdr:rowOff>
    </xdr:from>
    <xdr:ext cx="290830" cy="225425"/>
    <xdr:sp macro="" textlink="">
      <xdr:nvSpPr>
        <xdr:cNvPr id="230" name="テキスト ボックス 229"/>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0380" cy="251460"/>
    <xdr:sp macro="" textlink="">
      <xdr:nvSpPr>
        <xdr:cNvPr id="232" name="テキスト ボックス 231"/>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0380" cy="259080"/>
    <xdr:sp macro="" textlink="">
      <xdr:nvSpPr>
        <xdr:cNvPr id="234" name="テキスト ボックス 233"/>
        <xdr:cNvSpPr txBox="1"/>
      </xdr:nvSpPr>
      <xdr:spPr>
        <a:xfrm>
          <a:off x="11938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0380" cy="259080"/>
    <xdr:sp macro="" textlink="">
      <xdr:nvSpPr>
        <xdr:cNvPr id="236" name="テキスト ボックス 235"/>
        <xdr:cNvSpPr txBox="1"/>
      </xdr:nvSpPr>
      <xdr:spPr>
        <a:xfrm>
          <a:off x="11938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0380" cy="251460"/>
    <xdr:sp macro="" textlink="">
      <xdr:nvSpPr>
        <xdr:cNvPr id="238" name="テキスト ボックス 237"/>
        <xdr:cNvSpPr txBox="1"/>
      </xdr:nvSpPr>
      <xdr:spPr>
        <a:xfrm>
          <a:off x="11938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0380" cy="259080"/>
    <xdr:sp macro="" textlink="">
      <xdr:nvSpPr>
        <xdr:cNvPr id="240" name="テキスト ボックス 239"/>
        <xdr:cNvSpPr txBox="1"/>
      </xdr:nvSpPr>
      <xdr:spPr>
        <a:xfrm>
          <a:off x="11938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0380" cy="259080"/>
    <xdr:sp macro="" textlink="">
      <xdr:nvSpPr>
        <xdr:cNvPr id="242" name="テキスト ボックス 241"/>
        <xdr:cNvSpPr txBox="1"/>
      </xdr:nvSpPr>
      <xdr:spPr>
        <a:xfrm>
          <a:off x="11938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0380" cy="251460"/>
    <xdr:sp macro="" textlink="">
      <xdr:nvSpPr>
        <xdr:cNvPr id="244" name="テキスト ボックス 243"/>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60</xdr:row>
      <xdr:rowOff>142240</xdr:rowOff>
    </xdr:to>
    <xdr:cxnSp macro="">
      <xdr:nvCxnSpPr>
        <xdr:cNvPr id="246" name="直線コネクタ 245"/>
        <xdr:cNvCxnSpPr/>
      </xdr:nvCxnSpPr>
      <xdr:spPr>
        <a:xfrm flipV="1">
          <a:off x="16510000" y="92557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114300</xdr:rowOff>
    </xdr:from>
    <xdr:ext cx="762000" cy="259080"/>
    <xdr:sp macro="" textlink="">
      <xdr:nvSpPr>
        <xdr:cNvPr id="247" name="その他最小値テキスト"/>
        <xdr:cNvSpPr txBox="1"/>
      </xdr:nvSpPr>
      <xdr:spPr>
        <a:xfrm>
          <a:off x="165989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142240</xdr:rowOff>
    </xdr:from>
    <xdr:to xmlns:xdr="http://schemas.openxmlformats.org/drawingml/2006/spreadsheetDrawing">
      <xdr:col>82</xdr:col>
      <xdr:colOff>196850</xdr:colOff>
      <xdr:row>60</xdr:row>
      <xdr:rowOff>142240</xdr:rowOff>
    </xdr:to>
    <xdr:cxnSp macro="">
      <xdr:nvCxnSpPr>
        <xdr:cNvPr id="248" name="直線コネクタ 247"/>
        <xdr:cNvCxnSpPr/>
      </xdr:nvCxnSpPr>
      <xdr:spPr>
        <a:xfrm>
          <a:off x="1642110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49"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0" name="直線コネクタ 249"/>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96520</xdr:rowOff>
    </xdr:from>
    <xdr:to xmlns:xdr="http://schemas.openxmlformats.org/drawingml/2006/spreadsheetDrawing">
      <xdr:col>82</xdr:col>
      <xdr:colOff>107950</xdr:colOff>
      <xdr:row>55</xdr:row>
      <xdr:rowOff>16510</xdr:rowOff>
    </xdr:to>
    <xdr:cxnSp macro="">
      <xdr:nvCxnSpPr>
        <xdr:cNvPr id="251" name="直線コネクタ 250"/>
        <xdr:cNvCxnSpPr/>
      </xdr:nvCxnSpPr>
      <xdr:spPr>
        <a:xfrm flipV="1">
          <a:off x="15671800" y="93548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135890</xdr:rowOff>
    </xdr:from>
    <xdr:ext cx="762000" cy="259080"/>
    <xdr:sp macro="" textlink="">
      <xdr:nvSpPr>
        <xdr:cNvPr id="252" name="その他平均値テキスト"/>
        <xdr:cNvSpPr txBox="1"/>
      </xdr:nvSpPr>
      <xdr:spPr>
        <a:xfrm>
          <a:off x="16598900" y="9565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163830</xdr:rowOff>
    </xdr:from>
    <xdr:to xmlns:xdr="http://schemas.openxmlformats.org/drawingml/2006/spreadsheetDrawing">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165100</xdr:rowOff>
    </xdr:from>
    <xdr:to xmlns:xdr="http://schemas.openxmlformats.org/drawingml/2006/spreadsheetDrawing">
      <xdr:col>78</xdr:col>
      <xdr:colOff>69850</xdr:colOff>
      <xdr:row>55</xdr:row>
      <xdr:rowOff>16510</xdr:rowOff>
    </xdr:to>
    <xdr:cxnSp macro="">
      <xdr:nvCxnSpPr>
        <xdr:cNvPr id="254" name="直線コネクタ 253"/>
        <xdr:cNvCxnSpPr/>
      </xdr:nvCxnSpPr>
      <xdr:spPr>
        <a:xfrm>
          <a:off x="14782800" y="9423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30480</xdr:rowOff>
    </xdr:from>
    <xdr:to xmlns:xdr="http://schemas.openxmlformats.org/drawingml/2006/spreadsheetDrawing">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116840</xdr:rowOff>
    </xdr:from>
    <xdr:ext cx="736600" cy="259080"/>
    <xdr:sp macro="" textlink="">
      <xdr:nvSpPr>
        <xdr:cNvPr id="256" name="テキスト ボックス 255"/>
        <xdr:cNvSpPr txBox="1"/>
      </xdr:nvSpPr>
      <xdr:spPr>
        <a:xfrm>
          <a:off x="15290800" y="9718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165100</xdr:rowOff>
    </xdr:from>
    <xdr:to xmlns:xdr="http://schemas.openxmlformats.org/drawingml/2006/spreadsheetDrawing">
      <xdr:col>73</xdr:col>
      <xdr:colOff>180975</xdr:colOff>
      <xdr:row>56</xdr:row>
      <xdr:rowOff>81280</xdr:rowOff>
    </xdr:to>
    <xdr:cxnSp macro="">
      <xdr:nvCxnSpPr>
        <xdr:cNvPr id="257" name="直線コネクタ 256"/>
        <xdr:cNvCxnSpPr/>
      </xdr:nvCxnSpPr>
      <xdr:spPr>
        <a:xfrm flipV="1">
          <a:off x="13893800" y="942340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160020</xdr:rowOff>
    </xdr:from>
    <xdr:to xmlns:xdr="http://schemas.openxmlformats.org/drawingml/2006/spreadsheetDrawing">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74930</xdr:rowOff>
    </xdr:from>
    <xdr:ext cx="762000" cy="251460"/>
    <xdr:sp macro="" textlink="">
      <xdr:nvSpPr>
        <xdr:cNvPr id="259" name="テキスト ボックス 258"/>
        <xdr:cNvSpPr txBox="1"/>
      </xdr:nvSpPr>
      <xdr:spPr>
        <a:xfrm>
          <a:off x="14401800" y="9847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20320</xdr:rowOff>
    </xdr:from>
    <xdr:to xmlns:xdr="http://schemas.openxmlformats.org/drawingml/2006/spreadsheetDrawing">
      <xdr:col>69</xdr:col>
      <xdr:colOff>92075</xdr:colOff>
      <xdr:row>56</xdr:row>
      <xdr:rowOff>81280</xdr:rowOff>
    </xdr:to>
    <xdr:cxnSp macro="">
      <xdr:nvCxnSpPr>
        <xdr:cNvPr id="260" name="直線コネクタ 259"/>
        <xdr:cNvCxnSpPr/>
      </xdr:nvCxnSpPr>
      <xdr:spPr>
        <a:xfrm>
          <a:off x="13004800" y="96215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49530</xdr:rowOff>
    </xdr:from>
    <xdr:to xmlns:xdr="http://schemas.openxmlformats.org/drawingml/2006/spreadsheetDrawing">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135890</xdr:rowOff>
    </xdr:from>
    <xdr:ext cx="754380" cy="259080"/>
    <xdr:sp macro="" textlink="">
      <xdr:nvSpPr>
        <xdr:cNvPr id="262" name="テキスト ボックス 261"/>
        <xdr:cNvSpPr txBox="1"/>
      </xdr:nvSpPr>
      <xdr:spPr>
        <a:xfrm>
          <a:off x="13512800" y="99085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72390</xdr:rowOff>
    </xdr:from>
    <xdr:to xmlns:xdr="http://schemas.openxmlformats.org/drawingml/2006/spreadsheetDrawing">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158750</xdr:rowOff>
    </xdr:from>
    <xdr:ext cx="762000" cy="259080"/>
    <xdr:sp macro="" textlink="">
      <xdr:nvSpPr>
        <xdr:cNvPr id="264" name="テキスト ボックス 263"/>
        <xdr:cNvSpPr txBox="1"/>
      </xdr:nvSpPr>
      <xdr:spPr>
        <a:xfrm>
          <a:off x="126238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4380" cy="259080"/>
    <xdr:sp macro="" textlink="">
      <xdr:nvSpPr>
        <xdr:cNvPr id="266" name="テキスト ボックス 265"/>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4380" cy="259080"/>
    <xdr:sp macro="" textlink="">
      <xdr:nvSpPr>
        <xdr:cNvPr id="267" name="テキスト ボックス 266"/>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4380" cy="259080"/>
    <xdr:sp macro="" textlink="">
      <xdr:nvSpPr>
        <xdr:cNvPr id="269" name="テキスト ボックス 268"/>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45720</xdr:rowOff>
    </xdr:from>
    <xdr:to xmlns:xdr="http://schemas.openxmlformats.org/drawingml/2006/spreadsheetDrawing">
      <xdr:col>82</xdr:col>
      <xdr:colOff>158750</xdr:colOff>
      <xdr:row>54</xdr:row>
      <xdr:rowOff>147320</xdr:rowOff>
    </xdr:to>
    <xdr:sp macro="" textlink="">
      <xdr:nvSpPr>
        <xdr:cNvPr id="270" name="楕円 269"/>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125730</xdr:rowOff>
    </xdr:from>
    <xdr:ext cx="762000" cy="259080"/>
    <xdr:sp macro="" textlink="">
      <xdr:nvSpPr>
        <xdr:cNvPr id="271" name="その他該当値テキスト"/>
        <xdr:cNvSpPr txBox="1"/>
      </xdr:nvSpPr>
      <xdr:spPr>
        <a:xfrm>
          <a:off x="16598900" y="9212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137160</xdr:rowOff>
    </xdr:from>
    <xdr:to xmlns:xdr="http://schemas.openxmlformats.org/drawingml/2006/spreadsheetDrawing">
      <xdr:col>78</xdr:col>
      <xdr:colOff>120650</xdr:colOff>
      <xdr:row>55</xdr:row>
      <xdr:rowOff>67310</xdr:rowOff>
    </xdr:to>
    <xdr:sp macro="" textlink="">
      <xdr:nvSpPr>
        <xdr:cNvPr id="272" name="楕円 271"/>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77470</xdr:rowOff>
    </xdr:from>
    <xdr:ext cx="736600" cy="251460"/>
    <xdr:sp macro="" textlink="">
      <xdr:nvSpPr>
        <xdr:cNvPr id="273" name="テキスト ボックス 272"/>
        <xdr:cNvSpPr txBox="1"/>
      </xdr:nvSpPr>
      <xdr:spPr>
        <a:xfrm>
          <a:off x="15290800" y="91643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114300</xdr:rowOff>
    </xdr:from>
    <xdr:to xmlns:xdr="http://schemas.openxmlformats.org/drawingml/2006/spreadsheetDrawing">
      <xdr:col>74</xdr:col>
      <xdr:colOff>31750</xdr:colOff>
      <xdr:row>55</xdr:row>
      <xdr:rowOff>44450</xdr:rowOff>
    </xdr:to>
    <xdr:sp macro="" textlink="">
      <xdr:nvSpPr>
        <xdr:cNvPr id="274" name="楕円 273"/>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54610</xdr:rowOff>
    </xdr:from>
    <xdr:ext cx="762000" cy="251460"/>
    <xdr:sp macro="" textlink="">
      <xdr:nvSpPr>
        <xdr:cNvPr id="275" name="テキスト ボックス 274"/>
        <xdr:cNvSpPr txBox="1"/>
      </xdr:nvSpPr>
      <xdr:spPr>
        <a:xfrm>
          <a:off x="14401800" y="914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30480</xdr:rowOff>
    </xdr:from>
    <xdr:to xmlns:xdr="http://schemas.openxmlformats.org/drawingml/2006/spreadsheetDrawing">
      <xdr:col>69</xdr:col>
      <xdr:colOff>142875</xdr:colOff>
      <xdr:row>56</xdr:row>
      <xdr:rowOff>132080</xdr:rowOff>
    </xdr:to>
    <xdr:sp macro="" textlink="">
      <xdr:nvSpPr>
        <xdr:cNvPr id="276" name="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142240</xdr:rowOff>
    </xdr:from>
    <xdr:ext cx="754380" cy="259080"/>
    <xdr:sp macro="" textlink="">
      <xdr:nvSpPr>
        <xdr:cNvPr id="277" name="テキスト ボックス 276"/>
        <xdr:cNvSpPr txBox="1"/>
      </xdr:nvSpPr>
      <xdr:spPr>
        <a:xfrm>
          <a:off x="13512800" y="94005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140970</xdr:rowOff>
    </xdr:from>
    <xdr:to xmlns:xdr="http://schemas.openxmlformats.org/drawingml/2006/spreadsheetDrawing">
      <xdr:col>65</xdr:col>
      <xdr:colOff>53975</xdr:colOff>
      <xdr:row>56</xdr:row>
      <xdr:rowOff>71120</xdr:rowOff>
    </xdr:to>
    <xdr:sp macro="" textlink="">
      <xdr:nvSpPr>
        <xdr:cNvPr id="278" name="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81280</xdr:rowOff>
    </xdr:from>
    <xdr:ext cx="762000" cy="259080"/>
    <xdr:sp macro="" textlink="">
      <xdr:nvSpPr>
        <xdr:cNvPr id="279" name="テキスト ボックス 278"/>
        <xdr:cNvSpPr txBox="1"/>
      </xdr:nvSpPr>
      <xdr:spPr>
        <a:xfrm>
          <a:off x="12623800" y="933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1.1%減の14.9%であるが全国平均、栃木県平均、類似団体平均を上回った。主な要因は、下水道事業会計負担金が多額になっているためである。適正な下水道料金の徴収等により、一般会計の負担を減らすように努めていく。</a:t>
          </a:r>
        </a:p>
        <a:p>
          <a:r>
            <a:rPr kumimoji="1" lang="ja-JP" altLang="en-US" sz="1300">
              <a:latin typeface="ＭＳ Ｐゴシック"/>
              <a:ea typeface="ＭＳ Ｐゴシック"/>
            </a:rPr>
            <a:t>また、今後補助金を交付している事業については、補助金審議会等を通じて段階的削減や廃止も含めて検討を進めていく。</a:t>
          </a:r>
        </a:p>
      </xdr:txBody>
    </xdr:sp>
    <xdr:clientData/>
  </xdr:twoCellAnchor>
  <xdr:oneCellAnchor>
    <xdr:from xmlns:xdr="http://schemas.openxmlformats.org/drawingml/2006/spreadsheetDrawing">
      <xdr:col>62</xdr:col>
      <xdr:colOff>6350</xdr:colOff>
      <xdr:row>29</xdr:row>
      <xdr:rowOff>107950</xdr:rowOff>
    </xdr:from>
    <xdr:ext cx="290830" cy="225425"/>
    <xdr:sp macro="" textlink="">
      <xdr:nvSpPr>
        <xdr:cNvPr id="291" name="テキスト ボックス 290"/>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0380" cy="251460"/>
    <xdr:sp macro="" textlink="">
      <xdr:nvSpPr>
        <xdr:cNvPr id="293" name="テキスト ボックス 292"/>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0380" cy="251460"/>
    <xdr:sp macro="" textlink="">
      <xdr:nvSpPr>
        <xdr:cNvPr id="295" name="テキスト ボックス 294"/>
        <xdr:cNvSpPr txBox="1"/>
      </xdr:nvSpPr>
      <xdr:spPr>
        <a:xfrm>
          <a:off x="11938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0380" cy="251460"/>
    <xdr:sp macro="" textlink="">
      <xdr:nvSpPr>
        <xdr:cNvPr id="297" name="テキスト ボックス 296"/>
        <xdr:cNvSpPr txBox="1"/>
      </xdr:nvSpPr>
      <xdr:spPr>
        <a:xfrm>
          <a:off x="11938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0380" cy="251460"/>
    <xdr:sp macro="" textlink="">
      <xdr:nvSpPr>
        <xdr:cNvPr id="299" name="テキスト ボックス 298"/>
        <xdr:cNvSpPr txBox="1"/>
      </xdr:nvSpPr>
      <xdr:spPr>
        <a:xfrm>
          <a:off x="11938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0380" cy="251460"/>
    <xdr:sp macro="" textlink="">
      <xdr:nvSpPr>
        <xdr:cNvPr id="301" name="テキスト ボックス 300"/>
        <xdr:cNvSpPr txBox="1"/>
      </xdr:nvSpPr>
      <xdr:spPr>
        <a:xfrm>
          <a:off x="11938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86360</xdr:rowOff>
    </xdr:from>
    <xdr:to xmlns:xdr="http://schemas.openxmlformats.org/drawingml/2006/spreadsheetDrawing">
      <xdr:col>82</xdr:col>
      <xdr:colOff>107950</xdr:colOff>
      <xdr:row>40</xdr:row>
      <xdr:rowOff>145415</xdr:rowOff>
    </xdr:to>
    <xdr:cxnSp macro="">
      <xdr:nvCxnSpPr>
        <xdr:cNvPr id="304" name="直線コネクタ 303"/>
        <xdr:cNvCxnSpPr/>
      </xdr:nvCxnSpPr>
      <xdr:spPr>
        <a:xfrm flipV="1">
          <a:off x="1651000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117475</xdr:rowOff>
    </xdr:from>
    <xdr:ext cx="762000" cy="259080"/>
    <xdr:sp macro="" textlink="">
      <xdr:nvSpPr>
        <xdr:cNvPr id="305" name="補助費等最小値テキスト"/>
        <xdr:cNvSpPr txBox="1"/>
      </xdr:nvSpPr>
      <xdr:spPr>
        <a:xfrm>
          <a:off x="1659890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145415</xdr:rowOff>
    </xdr:from>
    <xdr:to xmlns:xdr="http://schemas.openxmlformats.org/drawingml/2006/spreadsheetDrawing">
      <xdr:col>82</xdr:col>
      <xdr:colOff>196850</xdr:colOff>
      <xdr:row>40</xdr:row>
      <xdr:rowOff>145415</xdr:rowOff>
    </xdr:to>
    <xdr:cxnSp macro="">
      <xdr:nvCxnSpPr>
        <xdr:cNvPr id="306" name="直線コネクタ 305"/>
        <xdr:cNvCxnSpPr/>
      </xdr:nvCxnSpPr>
      <xdr:spPr>
        <a:xfrm>
          <a:off x="1642110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635</xdr:rowOff>
    </xdr:from>
    <xdr:ext cx="762000" cy="259080"/>
    <xdr:sp macro="" textlink="">
      <xdr:nvSpPr>
        <xdr:cNvPr id="307" name="補助費等最大値テキスト"/>
        <xdr:cNvSpPr txBox="1"/>
      </xdr:nvSpPr>
      <xdr:spPr>
        <a:xfrm>
          <a:off x="16598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86360</xdr:rowOff>
    </xdr:from>
    <xdr:to xmlns:xdr="http://schemas.openxmlformats.org/drawingml/2006/spreadsheetDrawing">
      <xdr:col>82</xdr:col>
      <xdr:colOff>196850</xdr:colOff>
      <xdr:row>34</xdr:row>
      <xdr:rowOff>86360</xdr:rowOff>
    </xdr:to>
    <xdr:cxnSp macro="">
      <xdr:nvCxnSpPr>
        <xdr:cNvPr id="308" name="直線コネクタ 307"/>
        <xdr:cNvCxnSpPr/>
      </xdr:nvCxnSpPr>
      <xdr:spPr>
        <a:xfrm>
          <a:off x="16421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65405</xdr:rowOff>
    </xdr:from>
    <xdr:to xmlns:xdr="http://schemas.openxmlformats.org/drawingml/2006/spreadsheetDrawing">
      <xdr:col>82</xdr:col>
      <xdr:colOff>107950</xdr:colOff>
      <xdr:row>37</xdr:row>
      <xdr:rowOff>115570</xdr:rowOff>
    </xdr:to>
    <xdr:cxnSp macro="">
      <xdr:nvCxnSpPr>
        <xdr:cNvPr id="309" name="直線コネクタ 308"/>
        <xdr:cNvCxnSpPr/>
      </xdr:nvCxnSpPr>
      <xdr:spPr>
        <a:xfrm flipV="1">
          <a:off x="15671800" y="640905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147320</xdr:rowOff>
    </xdr:from>
    <xdr:ext cx="762000" cy="259080"/>
    <xdr:sp macro="" textlink="">
      <xdr:nvSpPr>
        <xdr:cNvPr id="310" name="補助費等平均値テキスト"/>
        <xdr:cNvSpPr txBox="1"/>
      </xdr:nvSpPr>
      <xdr:spPr>
        <a:xfrm>
          <a:off x="16598900" y="6148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130810</xdr:rowOff>
    </xdr:from>
    <xdr:to xmlns:xdr="http://schemas.openxmlformats.org/drawingml/2006/spreadsheetDrawing">
      <xdr:col>82</xdr:col>
      <xdr:colOff>158750</xdr:colOff>
      <xdr:row>37</xdr:row>
      <xdr:rowOff>60960</xdr:rowOff>
    </xdr:to>
    <xdr:sp macro="" textlink="">
      <xdr:nvSpPr>
        <xdr:cNvPr id="311" name="フローチャート: 判断 310"/>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109220</xdr:rowOff>
    </xdr:from>
    <xdr:to xmlns:xdr="http://schemas.openxmlformats.org/drawingml/2006/spreadsheetDrawing">
      <xdr:col>78</xdr:col>
      <xdr:colOff>69850</xdr:colOff>
      <xdr:row>37</xdr:row>
      <xdr:rowOff>115570</xdr:rowOff>
    </xdr:to>
    <xdr:cxnSp macro="">
      <xdr:nvCxnSpPr>
        <xdr:cNvPr id="312" name="直線コネクタ 311"/>
        <xdr:cNvCxnSpPr/>
      </xdr:nvCxnSpPr>
      <xdr:spPr>
        <a:xfrm>
          <a:off x="14782800" y="628142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14605</xdr:rowOff>
    </xdr:from>
    <xdr:to xmlns:xdr="http://schemas.openxmlformats.org/drawingml/2006/spreadsheetDrawing">
      <xdr:col>78</xdr:col>
      <xdr:colOff>120650</xdr:colOff>
      <xdr:row>37</xdr:row>
      <xdr:rowOff>116205</xdr:rowOff>
    </xdr:to>
    <xdr:sp macro="" textlink="">
      <xdr:nvSpPr>
        <xdr:cNvPr id="313" name="フローチャート: 判断 312"/>
        <xdr:cNvSpPr/>
      </xdr:nvSpPr>
      <xdr:spPr>
        <a:xfrm>
          <a:off x="156210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126365</xdr:rowOff>
    </xdr:from>
    <xdr:ext cx="736600" cy="259080"/>
    <xdr:sp macro="" textlink="">
      <xdr:nvSpPr>
        <xdr:cNvPr id="314" name="テキスト ボックス 313"/>
        <xdr:cNvSpPr txBox="1"/>
      </xdr:nvSpPr>
      <xdr:spPr>
        <a:xfrm>
          <a:off x="15290800" y="6127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109220</xdr:rowOff>
    </xdr:from>
    <xdr:to xmlns:xdr="http://schemas.openxmlformats.org/drawingml/2006/spreadsheetDrawing">
      <xdr:col>73</xdr:col>
      <xdr:colOff>180975</xdr:colOff>
      <xdr:row>36</xdr:row>
      <xdr:rowOff>135890</xdr:rowOff>
    </xdr:to>
    <xdr:cxnSp macro="">
      <xdr:nvCxnSpPr>
        <xdr:cNvPr id="315" name="直線コネクタ 314"/>
        <xdr:cNvCxnSpPr/>
      </xdr:nvCxnSpPr>
      <xdr:spPr>
        <a:xfrm flipV="1">
          <a:off x="13893800" y="62814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130810</xdr:rowOff>
    </xdr:from>
    <xdr:to xmlns:xdr="http://schemas.openxmlformats.org/drawingml/2006/spreadsheetDrawing">
      <xdr:col>74</xdr:col>
      <xdr:colOff>31750</xdr:colOff>
      <xdr:row>37</xdr:row>
      <xdr:rowOff>60960</xdr:rowOff>
    </xdr:to>
    <xdr:sp macro="" textlink="">
      <xdr:nvSpPr>
        <xdr:cNvPr id="316" name="フローチャート: 判断 315"/>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45720</xdr:rowOff>
    </xdr:from>
    <xdr:ext cx="762000" cy="259080"/>
    <xdr:sp macro="" textlink="">
      <xdr:nvSpPr>
        <xdr:cNvPr id="317" name="テキスト ボックス 316"/>
        <xdr:cNvSpPr txBox="1"/>
      </xdr:nvSpPr>
      <xdr:spPr>
        <a:xfrm>
          <a:off x="1440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90170</xdr:rowOff>
    </xdr:from>
    <xdr:to xmlns:xdr="http://schemas.openxmlformats.org/drawingml/2006/spreadsheetDrawing">
      <xdr:col>69</xdr:col>
      <xdr:colOff>92075</xdr:colOff>
      <xdr:row>36</xdr:row>
      <xdr:rowOff>135890</xdr:rowOff>
    </xdr:to>
    <xdr:cxnSp macro="">
      <xdr:nvCxnSpPr>
        <xdr:cNvPr id="318" name="直線コネクタ 317"/>
        <xdr:cNvCxnSpPr/>
      </xdr:nvCxnSpPr>
      <xdr:spPr>
        <a:xfrm>
          <a:off x="13004800" y="62623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103505</xdr:rowOff>
    </xdr:from>
    <xdr:to xmlns:xdr="http://schemas.openxmlformats.org/drawingml/2006/spreadsheetDrawing">
      <xdr:col>69</xdr:col>
      <xdr:colOff>142875</xdr:colOff>
      <xdr:row>37</xdr:row>
      <xdr:rowOff>33655</xdr:rowOff>
    </xdr:to>
    <xdr:sp macro="" textlink="">
      <xdr:nvSpPr>
        <xdr:cNvPr id="319" name="フローチャート: 判断 318"/>
        <xdr:cNvSpPr/>
      </xdr:nvSpPr>
      <xdr:spPr>
        <a:xfrm>
          <a:off x="13843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18415</xdr:rowOff>
    </xdr:from>
    <xdr:ext cx="754380" cy="251460"/>
    <xdr:sp macro="" textlink="">
      <xdr:nvSpPr>
        <xdr:cNvPr id="320" name="テキスト ボックス 319"/>
        <xdr:cNvSpPr txBox="1"/>
      </xdr:nvSpPr>
      <xdr:spPr>
        <a:xfrm>
          <a:off x="13512800" y="636206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94615</xdr:rowOff>
    </xdr:from>
    <xdr:to xmlns:xdr="http://schemas.openxmlformats.org/drawingml/2006/spreadsheetDrawing">
      <xdr:col>65</xdr:col>
      <xdr:colOff>53975</xdr:colOff>
      <xdr:row>37</xdr:row>
      <xdr:rowOff>24765</xdr:rowOff>
    </xdr:to>
    <xdr:sp macro="" textlink="">
      <xdr:nvSpPr>
        <xdr:cNvPr id="321" name="フローチャート: 判断 320"/>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9525</xdr:rowOff>
    </xdr:from>
    <xdr:ext cx="762000" cy="251460"/>
    <xdr:sp macro="" textlink="">
      <xdr:nvSpPr>
        <xdr:cNvPr id="322" name="テキスト ボックス 321"/>
        <xdr:cNvSpPr txBox="1"/>
      </xdr:nvSpPr>
      <xdr:spPr>
        <a:xfrm>
          <a:off x="12623800" y="63531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4380" cy="259080"/>
    <xdr:sp macro="" textlink="">
      <xdr:nvSpPr>
        <xdr:cNvPr id="324" name="テキスト ボックス 323"/>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4380" cy="259080"/>
    <xdr:sp macro="" textlink="">
      <xdr:nvSpPr>
        <xdr:cNvPr id="325" name="テキスト ボックス 324"/>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4380" cy="259080"/>
    <xdr:sp macro="" textlink="">
      <xdr:nvSpPr>
        <xdr:cNvPr id="327" name="テキスト ボックス 326"/>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14605</xdr:rowOff>
    </xdr:from>
    <xdr:to xmlns:xdr="http://schemas.openxmlformats.org/drawingml/2006/spreadsheetDrawing">
      <xdr:col>82</xdr:col>
      <xdr:colOff>158750</xdr:colOff>
      <xdr:row>37</xdr:row>
      <xdr:rowOff>116205</xdr:rowOff>
    </xdr:to>
    <xdr:sp macro="" textlink="">
      <xdr:nvSpPr>
        <xdr:cNvPr id="328" name="楕円 327"/>
        <xdr:cNvSpPr/>
      </xdr:nvSpPr>
      <xdr:spPr>
        <a:xfrm>
          <a:off x="164592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158115</xdr:rowOff>
    </xdr:from>
    <xdr:ext cx="762000" cy="251460"/>
    <xdr:sp macro="" textlink="">
      <xdr:nvSpPr>
        <xdr:cNvPr id="329" name="補助費等該当値テキスト"/>
        <xdr:cNvSpPr txBox="1"/>
      </xdr:nvSpPr>
      <xdr:spPr>
        <a:xfrm>
          <a:off x="16598900" y="63303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64770</xdr:rowOff>
    </xdr:from>
    <xdr:to xmlns:xdr="http://schemas.openxmlformats.org/drawingml/2006/spreadsheetDrawing">
      <xdr:col>78</xdr:col>
      <xdr:colOff>120650</xdr:colOff>
      <xdr:row>37</xdr:row>
      <xdr:rowOff>166370</xdr:rowOff>
    </xdr:to>
    <xdr:sp macro="" textlink="">
      <xdr:nvSpPr>
        <xdr:cNvPr id="330" name="楕円 329"/>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151130</xdr:rowOff>
    </xdr:from>
    <xdr:ext cx="736600" cy="259080"/>
    <xdr:sp macro="" textlink="">
      <xdr:nvSpPr>
        <xdr:cNvPr id="331" name="テキスト ボックス 330"/>
        <xdr:cNvSpPr txBox="1"/>
      </xdr:nvSpPr>
      <xdr:spPr>
        <a:xfrm>
          <a:off x="15290800" y="6494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57785</xdr:rowOff>
    </xdr:from>
    <xdr:to xmlns:xdr="http://schemas.openxmlformats.org/drawingml/2006/spreadsheetDrawing">
      <xdr:col>74</xdr:col>
      <xdr:colOff>31750</xdr:colOff>
      <xdr:row>36</xdr:row>
      <xdr:rowOff>159385</xdr:rowOff>
    </xdr:to>
    <xdr:sp macro="" textlink="">
      <xdr:nvSpPr>
        <xdr:cNvPr id="332" name="楕円 331"/>
        <xdr:cNvSpPr/>
      </xdr:nvSpPr>
      <xdr:spPr>
        <a:xfrm>
          <a:off x="14732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169545</xdr:rowOff>
    </xdr:from>
    <xdr:ext cx="762000" cy="251460"/>
    <xdr:sp macro="" textlink="">
      <xdr:nvSpPr>
        <xdr:cNvPr id="333" name="テキスト ボックス 332"/>
        <xdr:cNvSpPr txBox="1"/>
      </xdr:nvSpPr>
      <xdr:spPr>
        <a:xfrm>
          <a:off x="14401800" y="59988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34" name="楕円 333"/>
        <xdr:cNvSpPr/>
      </xdr:nvSpPr>
      <xdr:spPr>
        <a:xfrm>
          <a:off x="13843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25400</xdr:rowOff>
    </xdr:from>
    <xdr:ext cx="754380" cy="259080"/>
    <xdr:sp macro="" textlink="">
      <xdr:nvSpPr>
        <xdr:cNvPr id="335" name="テキスト ボックス 334"/>
        <xdr:cNvSpPr txBox="1"/>
      </xdr:nvSpPr>
      <xdr:spPr>
        <a:xfrm>
          <a:off x="13512800" y="60261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39370</xdr:rowOff>
    </xdr:from>
    <xdr:to xmlns:xdr="http://schemas.openxmlformats.org/drawingml/2006/spreadsheetDrawing">
      <xdr:col>65</xdr:col>
      <xdr:colOff>53975</xdr:colOff>
      <xdr:row>36</xdr:row>
      <xdr:rowOff>140970</xdr:rowOff>
    </xdr:to>
    <xdr:sp macro="" textlink="">
      <xdr:nvSpPr>
        <xdr:cNvPr id="336" name="楕円 335"/>
        <xdr:cNvSpPr/>
      </xdr:nvSpPr>
      <xdr:spPr>
        <a:xfrm>
          <a:off x="12954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151130</xdr:rowOff>
    </xdr:from>
    <xdr:ext cx="762000" cy="259080"/>
    <xdr:sp macro="" textlink="">
      <xdr:nvSpPr>
        <xdr:cNvPr id="337" name="テキスト ボックス 336"/>
        <xdr:cNvSpPr txBox="1"/>
      </xdr:nvSpPr>
      <xdr:spPr>
        <a:xfrm>
          <a:off x="12623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1.3%減の15.9%となっているが、全国平均、栃木県平均を上回っている。普通交付税の再算定により減少したが、現在合併特例債等の償還がピークであるため高水準で推移している。令和5年度以降償還額はピークアウトするため減少傾向の予定である。新規の地方債発行を適正に管理し、健全な財政運営に努める。</a:t>
          </a:r>
        </a:p>
      </xdr:txBody>
    </xdr:sp>
    <xdr:clientData/>
  </xdr:twoCellAnchor>
  <xdr:oneCellAnchor>
    <xdr:from xmlns:xdr="http://schemas.openxmlformats.org/drawingml/2006/spreadsheetDrawing">
      <xdr:col>3</xdr:col>
      <xdr:colOff>123825</xdr:colOff>
      <xdr:row>69</xdr:row>
      <xdr:rowOff>107950</xdr:rowOff>
    </xdr:from>
    <xdr:ext cx="290830" cy="225425"/>
    <xdr:sp macro="" textlink="">
      <xdr:nvSpPr>
        <xdr:cNvPr id="349" name="テキスト ボックス 348"/>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0380" cy="251460"/>
    <xdr:sp macro="" textlink="">
      <xdr:nvSpPr>
        <xdr:cNvPr id="351" name="テキスト ボックス 350"/>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0380" cy="259080"/>
    <xdr:sp macro="" textlink="">
      <xdr:nvSpPr>
        <xdr:cNvPr id="353" name="テキスト ボックス 352"/>
        <xdr:cNvSpPr txBox="1"/>
      </xdr:nvSpPr>
      <xdr:spPr>
        <a:xfrm>
          <a:off x="254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0380" cy="259080"/>
    <xdr:sp macro="" textlink="">
      <xdr:nvSpPr>
        <xdr:cNvPr id="355" name="テキスト ボックス 354"/>
        <xdr:cNvSpPr txBox="1"/>
      </xdr:nvSpPr>
      <xdr:spPr>
        <a:xfrm>
          <a:off x="254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0380" cy="251460"/>
    <xdr:sp macro="" textlink="">
      <xdr:nvSpPr>
        <xdr:cNvPr id="357" name="テキスト ボックス 356"/>
        <xdr:cNvSpPr txBox="1"/>
      </xdr:nvSpPr>
      <xdr:spPr>
        <a:xfrm>
          <a:off x="254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0380" cy="259080"/>
    <xdr:sp macro="" textlink="">
      <xdr:nvSpPr>
        <xdr:cNvPr id="359" name="テキスト ボックス 358"/>
        <xdr:cNvSpPr txBox="1"/>
      </xdr:nvSpPr>
      <xdr:spPr>
        <a:xfrm>
          <a:off x="254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0380" cy="259080"/>
    <xdr:sp macro="" textlink="">
      <xdr:nvSpPr>
        <xdr:cNvPr id="361" name="テキスト ボックス 360"/>
        <xdr:cNvSpPr txBox="1"/>
      </xdr:nvSpPr>
      <xdr:spPr>
        <a:xfrm>
          <a:off x="254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0380" cy="251460"/>
    <xdr:sp macro="" textlink="">
      <xdr:nvSpPr>
        <xdr:cNvPr id="363" name="テキスト ボックス 362"/>
        <xdr:cNvSpPr txBox="1"/>
      </xdr:nvSpPr>
      <xdr:spPr>
        <a:xfrm>
          <a:off x="254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50800</xdr:rowOff>
    </xdr:from>
    <xdr:to xmlns:xdr="http://schemas.openxmlformats.org/drawingml/2006/spreadsheetDrawing">
      <xdr:col>24</xdr:col>
      <xdr:colOff>25400</xdr:colOff>
      <xdr:row>81</xdr:row>
      <xdr:rowOff>24130</xdr:rowOff>
    </xdr:to>
    <xdr:cxnSp macro="">
      <xdr:nvCxnSpPr>
        <xdr:cNvPr id="365" name="直線コネクタ 364"/>
        <xdr:cNvCxnSpPr/>
      </xdr:nvCxnSpPr>
      <xdr:spPr>
        <a:xfrm flipV="1">
          <a:off x="4826000" y="123952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167640</xdr:rowOff>
    </xdr:from>
    <xdr:ext cx="762000" cy="251460"/>
    <xdr:sp macro="" textlink="">
      <xdr:nvSpPr>
        <xdr:cNvPr id="366" name="公債費最小値テキスト"/>
        <xdr:cNvSpPr txBox="1"/>
      </xdr:nvSpPr>
      <xdr:spPr>
        <a:xfrm>
          <a:off x="4914900" y="13883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24130</xdr:rowOff>
    </xdr:from>
    <xdr:to xmlns:xdr="http://schemas.openxmlformats.org/drawingml/2006/spreadsheetDrawing">
      <xdr:col>24</xdr:col>
      <xdr:colOff>114300</xdr:colOff>
      <xdr:row>81</xdr:row>
      <xdr:rowOff>24130</xdr:rowOff>
    </xdr:to>
    <xdr:cxnSp macro="">
      <xdr:nvCxnSpPr>
        <xdr:cNvPr id="367" name="直線コネクタ 366"/>
        <xdr:cNvCxnSpPr/>
      </xdr:nvCxnSpPr>
      <xdr:spPr>
        <a:xfrm>
          <a:off x="4737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137160</xdr:rowOff>
    </xdr:from>
    <xdr:ext cx="762000" cy="259080"/>
    <xdr:sp macro="" textlink="">
      <xdr:nvSpPr>
        <xdr:cNvPr id="368" name="公債費最大値テキスト"/>
        <xdr:cNvSpPr txBox="1"/>
      </xdr:nvSpPr>
      <xdr:spPr>
        <a:xfrm>
          <a:off x="4914900" y="1213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50800</xdr:rowOff>
    </xdr:from>
    <xdr:to xmlns:xdr="http://schemas.openxmlformats.org/drawingml/2006/spreadsheetDrawing">
      <xdr:col>24</xdr:col>
      <xdr:colOff>114300</xdr:colOff>
      <xdr:row>72</xdr:row>
      <xdr:rowOff>50800</xdr:rowOff>
    </xdr:to>
    <xdr:cxnSp macro="">
      <xdr:nvCxnSpPr>
        <xdr:cNvPr id="369" name="直線コネクタ 368"/>
        <xdr:cNvCxnSpPr/>
      </xdr:nvCxnSpPr>
      <xdr:spPr>
        <a:xfrm>
          <a:off x="4737100" y="1239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138430</xdr:rowOff>
    </xdr:from>
    <xdr:to xmlns:xdr="http://schemas.openxmlformats.org/drawingml/2006/spreadsheetDrawing">
      <xdr:col>24</xdr:col>
      <xdr:colOff>25400</xdr:colOff>
      <xdr:row>78</xdr:row>
      <xdr:rowOff>66040</xdr:rowOff>
    </xdr:to>
    <xdr:cxnSp macro="">
      <xdr:nvCxnSpPr>
        <xdr:cNvPr id="370" name="直線コネクタ 369"/>
        <xdr:cNvCxnSpPr/>
      </xdr:nvCxnSpPr>
      <xdr:spPr>
        <a:xfrm flipV="1">
          <a:off x="3987800" y="1334008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82550</xdr:rowOff>
    </xdr:from>
    <xdr:ext cx="762000" cy="259080"/>
    <xdr:sp macro="" textlink="">
      <xdr:nvSpPr>
        <xdr:cNvPr id="371" name="公債費平均値テキスト"/>
        <xdr:cNvSpPr txBox="1"/>
      </xdr:nvSpPr>
      <xdr:spPr>
        <a:xfrm>
          <a:off x="4914900" y="13284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110490</xdr:rowOff>
    </xdr:from>
    <xdr:to xmlns:xdr="http://schemas.openxmlformats.org/drawingml/2006/spreadsheetDrawing">
      <xdr:col>24</xdr:col>
      <xdr:colOff>76200</xdr:colOff>
      <xdr:row>78</xdr:row>
      <xdr:rowOff>40640</xdr:rowOff>
    </xdr:to>
    <xdr:sp macro="" textlink="">
      <xdr:nvSpPr>
        <xdr:cNvPr id="372" name="フローチャート: 判断 371"/>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66040</xdr:rowOff>
    </xdr:from>
    <xdr:to xmlns:xdr="http://schemas.openxmlformats.org/drawingml/2006/spreadsheetDrawing">
      <xdr:col>19</xdr:col>
      <xdr:colOff>187325</xdr:colOff>
      <xdr:row>78</xdr:row>
      <xdr:rowOff>111760</xdr:rowOff>
    </xdr:to>
    <xdr:cxnSp macro="">
      <xdr:nvCxnSpPr>
        <xdr:cNvPr id="373" name="直線コネクタ 372"/>
        <xdr:cNvCxnSpPr/>
      </xdr:nvCxnSpPr>
      <xdr:spPr>
        <a:xfrm flipV="1">
          <a:off x="3098800" y="134391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15240</xdr:rowOff>
    </xdr:from>
    <xdr:to xmlns:xdr="http://schemas.openxmlformats.org/drawingml/2006/spreadsheetDrawing">
      <xdr:col>20</xdr:col>
      <xdr:colOff>38100</xdr:colOff>
      <xdr:row>78</xdr:row>
      <xdr:rowOff>116840</xdr:rowOff>
    </xdr:to>
    <xdr:sp macro="" textlink="">
      <xdr:nvSpPr>
        <xdr:cNvPr id="374" name="フローチャート: 判断 373"/>
        <xdr:cNvSpPr/>
      </xdr:nvSpPr>
      <xdr:spPr>
        <a:xfrm>
          <a:off x="3937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127000</xdr:rowOff>
    </xdr:from>
    <xdr:ext cx="728980" cy="259080"/>
    <xdr:sp macro="" textlink="">
      <xdr:nvSpPr>
        <xdr:cNvPr id="375" name="テキスト ボックス 374"/>
        <xdr:cNvSpPr txBox="1"/>
      </xdr:nvSpPr>
      <xdr:spPr>
        <a:xfrm>
          <a:off x="3606800" y="1315720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104140</xdr:rowOff>
    </xdr:from>
    <xdr:to xmlns:xdr="http://schemas.openxmlformats.org/drawingml/2006/spreadsheetDrawing">
      <xdr:col>15</xdr:col>
      <xdr:colOff>98425</xdr:colOff>
      <xdr:row>78</xdr:row>
      <xdr:rowOff>111760</xdr:rowOff>
    </xdr:to>
    <xdr:cxnSp macro="">
      <xdr:nvCxnSpPr>
        <xdr:cNvPr id="376" name="直線コネクタ 375"/>
        <xdr:cNvCxnSpPr/>
      </xdr:nvCxnSpPr>
      <xdr:spPr>
        <a:xfrm>
          <a:off x="2209800" y="13477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15240</xdr:rowOff>
    </xdr:from>
    <xdr:to xmlns:xdr="http://schemas.openxmlformats.org/drawingml/2006/spreadsheetDrawing">
      <xdr:col>15</xdr:col>
      <xdr:colOff>149225</xdr:colOff>
      <xdr:row>78</xdr:row>
      <xdr:rowOff>116840</xdr:rowOff>
    </xdr:to>
    <xdr:sp macro="" textlink="">
      <xdr:nvSpPr>
        <xdr:cNvPr id="377" name="フローチャート: 判断 376"/>
        <xdr:cNvSpPr/>
      </xdr:nvSpPr>
      <xdr:spPr>
        <a:xfrm>
          <a:off x="3048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127000</xdr:rowOff>
    </xdr:from>
    <xdr:ext cx="762000" cy="259080"/>
    <xdr:sp macro="" textlink="">
      <xdr:nvSpPr>
        <xdr:cNvPr id="378" name="テキスト ボックス 377"/>
        <xdr:cNvSpPr txBox="1"/>
      </xdr:nvSpPr>
      <xdr:spPr>
        <a:xfrm>
          <a:off x="2717800" y="1315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27940</xdr:rowOff>
    </xdr:from>
    <xdr:to xmlns:xdr="http://schemas.openxmlformats.org/drawingml/2006/spreadsheetDrawing">
      <xdr:col>11</xdr:col>
      <xdr:colOff>9525</xdr:colOff>
      <xdr:row>78</xdr:row>
      <xdr:rowOff>104140</xdr:rowOff>
    </xdr:to>
    <xdr:cxnSp macro="">
      <xdr:nvCxnSpPr>
        <xdr:cNvPr id="379" name="直線コネクタ 378"/>
        <xdr:cNvCxnSpPr/>
      </xdr:nvCxnSpPr>
      <xdr:spPr>
        <a:xfrm>
          <a:off x="1320800" y="134010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0</xdr:rowOff>
    </xdr:from>
    <xdr:to xmlns:xdr="http://schemas.openxmlformats.org/drawingml/2006/spreadsheetDrawing">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111760</xdr:rowOff>
    </xdr:from>
    <xdr:ext cx="754380" cy="251460"/>
    <xdr:sp macro="" textlink="">
      <xdr:nvSpPr>
        <xdr:cNvPr id="381" name="テキスト ボックス 380"/>
        <xdr:cNvSpPr txBox="1"/>
      </xdr:nvSpPr>
      <xdr:spPr>
        <a:xfrm>
          <a:off x="1828800" y="131419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22860</xdr:rowOff>
    </xdr:from>
    <xdr:to xmlns:xdr="http://schemas.openxmlformats.org/drawingml/2006/spreadsheetDrawing">
      <xdr:col>6</xdr:col>
      <xdr:colOff>171450</xdr:colOff>
      <xdr:row>78</xdr:row>
      <xdr:rowOff>124460</xdr:rowOff>
    </xdr:to>
    <xdr:sp macro="" textlink="">
      <xdr:nvSpPr>
        <xdr:cNvPr id="382" name="フローチャート: 判断 381"/>
        <xdr:cNvSpPr/>
      </xdr:nvSpPr>
      <xdr:spPr>
        <a:xfrm>
          <a:off x="1270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109220</xdr:rowOff>
    </xdr:from>
    <xdr:ext cx="754380" cy="251460"/>
    <xdr:sp macro="" textlink="">
      <xdr:nvSpPr>
        <xdr:cNvPr id="383" name="テキスト ボックス 382"/>
        <xdr:cNvSpPr txBox="1"/>
      </xdr:nvSpPr>
      <xdr:spPr>
        <a:xfrm>
          <a:off x="939800" y="1348232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4380" cy="259080"/>
    <xdr:sp macro="" textlink="">
      <xdr:nvSpPr>
        <xdr:cNvPr id="386" name="テキスト ボックス 385"/>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87630</xdr:rowOff>
    </xdr:from>
    <xdr:to xmlns:xdr="http://schemas.openxmlformats.org/drawingml/2006/spreadsheetDrawing">
      <xdr:col>24</xdr:col>
      <xdr:colOff>76200</xdr:colOff>
      <xdr:row>78</xdr:row>
      <xdr:rowOff>17780</xdr:rowOff>
    </xdr:to>
    <xdr:sp macro="" textlink="">
      <xdr:nvSpPr>
        <xdr:cNvPr id="389" name="楕円 388"/>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104140</xdr:rowOff>
    </xdr:from>
    <xdr:ext cx="762000" cy="259080"/>
    <xdr:sp macro="" textlink="">
      <xdr:nvSpPr>
        <xdr:cNvPr id="390" name="公債費該当値テキスト"/>
        <xdr:cNvSpPr txBox="1"/>
      </xdr:nvSpPr>
      <xdr:spPr>
        <a:xfrm>
          <a:off x="4914900" y="1313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15240</xdr:rowOff>
    </xdr:from>
    <xdr:to xmlns:xdr="http://schemas.openxmlformats.org/drawingml/2006/spreadsheetDrawing">
      <xdr:col>20</xdr:col>
      <xdr:colOff>38100</xdr:colOff>
      <xdr:row>78</xdr:row>
      <xdr:rowOff>116840</xdr:rowOff>
    </xdr:to>
    <xdr:sp macro="" textlink="">
      <xdr:nvSpPr>
        <xdr:cNvPr id="391" name="楕円 390"/>
        <xdr:cNvSpPr/>
      </xdr:nvSpPr>
      <xdr:spPr>
        <a:xfrm>
          <a:off x="39370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101600</xdr:rowOff>
    </xdr:from>
    <xdr:ext cx="728980" cy="259080"/>
    <xdr:sp macro="" textlink="">
      <xdr:nvSpPr>
        <xdr:cNvPr id="392" name="テキスト ボックス 391"/>
        <xdr:cNvSpPr txBox="1"/>
      </xdr:nvSpPr>
      <xdr:spPr>
        <a:xfrm>
          <a:off x="3606800" y="1347470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60960</xdr:rowOff>
    </xdr:from>
    <xdr:to xmlns:xdr="http://schemas.openxmlformats.org/drawingml/2006/spreadsheetDrawing">
      <xdr:col>15</xdr:col>
      <xdr:colOff>149225</xdr:colOff>
      <xdr:row>78</xdr:row>
      <xdr:rowOff>162560</xdr:rowOff>
    </xdr:to>
    <xdr:sp macro="" textlink="">
      <xdr:nvSpPr>
        <xdr:cNvPr id="393" name="楕円 392"/>
        <xdr:cNvSpPr/>
      </xdr:nvSpPr>
      <xdr:spPr>
        <a:xfrm>
          <a:off x="30480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147320</xdr:rowOff>
    </xdr:from>
    <xdr:ext cx="762000" cy="259080"/>
    <xdr:sp macro="" textlink="">
      <xdr:nvSpPr>
        <xdr:cNvPr id="394" name="テキスト ボックス 393"/>
        <xdr:cNvSpPr txBox="1"/>
      </xdr:nvSpPr>
      <xdr:spPr>
        <a:xfrm>
          <a:off x="2717800" y="1352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53340</xdr:rowOff>
    </xdr:from>
    <xdr:to xmlns:xdr="http://schemas.openxmlformats.org/drawingml/2006/spreadsheetDrawing">
      <xdr:col>11</xdr:col>
      <xdr:colOff>60325</xdr:colOff>
      <xdr:row>78</xdr:row>
      <xdr:rowOff>154940</xdr:rowOff>
    </xdr:to>
    <xdr:sp macro="" textlink="">
      <xdr:nvSpPr>
        <xdr:cNvPr id="395" name="楕円 394"/>
        <xdr:cNvSpPr/>
      </xdr:nvSpPr>
      <xdr:spPr>
        <a:xfrm>
          <a:off x="2159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139700</xdr:rowOff>
    </xdr:from>
    <xdr:ext cx="754380" cy="259080"/>
    <xdr:sp macro="" textlink="">
      <xdr:nvSpPr>
        <xdr:cNvPr id="396" name="テキスト ボックス 395"/>
        <xdr:cNvSpPr txBox="1"/>
      </xdr:nvSpPr>
      <xdr:spPr>
        <a:xfrm>
          <a:off x="1828800" y="135128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148590</xdr:rowOff>
    </xdr:from>
    <xdr:to xmlns:xdr="http://schemas.openxmlformats.org/drawingml/2006/spreadsheetDrawing">
      <xdr:col>6</xdr:col>
      <xdr:colOff>171450</xdr:colOff>
      <xdr:row>78</xdr:row>
      <xdr:rowOff>78740</xdr:rowOff>
    </xdr:to>
    <xdr:sp macro="" textlink="">
      <xdr:nvSpPr>
        <xdr:cNvPr id="397" name="楕円 396"/>
        <xdr:cNvSpPr/>
      </xdr:nvSpPr>
      <xdr:spPr>
        <a:xfrm>
          <a:off x="1270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88900</xdr:rowOff>
    </xdr:from>
    <xdr:ext cx="754380" cy="251460"/>
    <xdr:sp macro="" textlink="">
      <xdr:nvSpPr>
        <xdr:cNvPr id="398" name="テキスト ボックス 397"/>
        <xdr:cNvSpPr txBox="1"/>
      </xdr:nvSpPr>
      <xdr:spPr>
        <a:xfrm>
          <a:off x="939800" y="1311910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4.8%減少し、全国平均、栃木県平均を下回っている。主な要因は、普通交付税の再算定が比率を押し下げていることである今後は引き続き施策の現状分析を続け、コスト削減に努めるとともに、市税収入等の一般財源確保にも努めていく。</a:t>
          </a:r>
        </a:p>
      </xdr:txBody>
    </xdr:sp>
    <xdr:clientData/>
  </xdr:twoCellAnchor>
  <xdr:oneCellAnchor>
    <xdr:from xmlns:xdr="http://schemas.openxmlformats.org/drawingml/2006/spreadsheetDrawing">
      <xdr:col>62</xdr:col>
      <xdr:colOff>6350</xdr:colOff>
      <xdr:row>69</xdr:row>
      <xdr:rowOff>107950</xdr:rowOff>
    </xdr:from>
    <xdr:ext cx="290830" cy="225425"/>
    <xdr:sp macro="" textlink="">
      <xdr:nvSpPr>
        <xdr:cNvPr id="410" name="テキスト ボックス 409"/>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0380" cy="251460"/>
    <xdr:sp macro="" textlink="">
      <xdr:nvSpPr>
        <xdr:cNvPr id="412" name="テキスト ボックス 411"/>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0380" cy="251460"/>
    <xdr:sp macro="" textlink="">
      <xdr:nvSpPr>
        <xdr:cNvPr id="414" name="テキスト ボックス 413"/>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0380" cy="251460"/>
    <xdr:sp macro="" textlink="">
      <xdr:nvSpPr>
        <xdr:cNvPr id="416" name="テキスト ボックス 415"/>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0380" cy="251460"/>
    <xdr:sp macro="" textlink="">
      <xdr:nvSpPr>
        <xdr:cNvPr id="418" name="テキスト ボックス 417"/>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0380" cy="251460"/>
    <xdr:sp macro="" textlink="">
      <xdr:nvSpPr>
        <xdr:cNvPr id="420" name="テキスト ボックス 419"/>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0380" cy="251460"/>
    <xdr:sp macro="" textlink="">
      <xdr:nvSpPr>
        <xdr:cNvPr id="422" name="テキスト ボックス 421"/>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143510</xdr:rowOff>
    </xdr:from>
    <xdr:to xmlns:xdr="http://schemas.openxmlformats.org/drawingml/2006/spreadsheetDrawing">
      <xdr:col>82</xdr:col>
      <xdr:colOff>107950</xdr:colOff>
      <xdr:row>80</xdr:row>
      <xdr:rowOff>76835</xdr:rowOff>
    </xdr:to>
    <xdr:cxnSp macro="">
      <xdr:nvCxnSpPr>
        <xdr:cNvPr id="424" name="直線コネクタ 423"/>
        <xdr:cNvCxnSpPr/>
      </xdr:nvCxnSpPr>
      <xdr:spPr>
        <a:xfrm flipV="1">
          <a:off x="16510000" y="1265936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48895</xdr:rowOff>
    </xdr:from>
    <xdr:ext cx="762000" cy="259080"/>
    <xdr:sp macro="" textlink="">
      <xdr:nvSpPr>
        <xdr:cNvPr id="425" name="公債費以外最小値テキスト"/>
        <xdr:cNvSpPr txBox="1"/>
      </xdr:nvSpPr>
      <xdr:spPr>
        <a:xfrm>
          <a:off x="165989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76835</xdr:rowOff>
    </xdr:from>
    <xdr:to xmlns:xdr="http://schemas.openxmlformats.org/drawingml/2006/spreadsheetDrawing">
      <xdr:col>82</xdr:col>
      <xdr:colOff>196850</xdr:colOff>
      <xdr:row>80</xdr:row>
      <xdr:rowOff>76835</xdr:rowOff>
    </xdr:to>
    <xdr:cxnSp macro="">
      <xdr:nvCxnSpPr>
        <xdr:cNvPr id="426" name="直線コネクタ 425"/>
        <xdr:cNvCxnSpPr/>
      </xdr:nvCxnSpPr>
      <xdr:spPr>
        <a:xfrm>
          <a:off x="1642110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57785</xdr:rowOff>
    </xdr:from>
    <xdr:ext cx="762000" cy="259080"/>
    <xdr:sp macro="" textlink="">
      <xdr:nvSpPr>
        <xdr:cNvPr id="427" name="公債費以外最大値テキスト"/>
        <xdr:cNvSpPr txBox="1"/>
      </xdr:nvSpPr>
      <xdr:spPr>
        <a:xfrm>
          <a:off x="1659890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143510</xdr:rowOff>
    </xdr:from>
    <xdr:to xmlns:xdr="http://schemas.openxmlformats.org/drawingml/2006/spreadsheetDrawing">
      <xdr:col>82</xdr:col>
      <xdr:colOff>196850</xdr:colOff>
      <xdr:row>73</xdr:row>
      <xdr:rowOff>143510</xdr:rowOff>
    </xdr:to>
    <xdr:cxnSp macro="">
      <xdr:nvCxnSpPr>
        <xdr:cNvPr id="428" name="直線コネクタ 427"/>
        <xdr:cNvCxnSpPr/>
      </xdr:nvCxnSpPr>
      <xdr:spPr>
        <a:xfrm>
          <a:off x="1642110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99695</xdr:rowOff>
    </xdr:from>
    <xdr:to xmlns:xdr="http://schemas.openxmlformats.org/drawingml/2006/spreadsheetDrawing">
      <xdr:col>82</xdr:col>
      <xdr:colOff>107950</xdr:colOff>
      <xdr:row>77</xdr:row>
      <xdr:rowOff>147320</xdr:rowOff>
    </xdr:to>
    <xdr:cxnSp macro="">
      <xdr:nvCxnSpPr>
        <xdr:cNvPr id="429" name="直線コネクタ 428"/>
        <xdr:cNvCxnSpPr/>
      </xdr:nvCxnSpPr>
      <xdr:spPr>
        <a:xfrm flipV="1">
          <a:off x="15671800" y="13129895"/>
          <a:ext cx="8382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15240</xdr:rowOff>
    </xdr:from>
    <xdr:ext cx="762000" cy="259080"/>
    <xdr:sp macro="" textlink="">
      <xdr:nvSpPr>
        <xdr:cNvPr id="430" name="公債費以外平均値テキスト"/>
        <xdr:cNvSpPr txBox="1"/>
      </xdr:nvSpPr>
      <xdr:spPr>
        <a:xfrm>
          <a:off x="16598900" y="12873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170180</xdr:rowOff>
    </xdr:from>
    <xdr:to xmlns:xdr="http://schemas.openxmlformats.org/drawingml/2006/spreadsheetDrawing">
      <xdr:col>82</xdr:col>
      <xdr:colOff>158750</xdr:colOff>
      <xdr:row>76</xdr:row>
      <xdr:rowOff>100330</xdr:rowOff>
    </xdr:to>
    <xdr:sp macro="" textlink="">
      <xdr:nvSpPr>
        <xdr:cNvPr id="431" name="フローチャート: 判断 430"/>
        <xdr:cNvSpPr/>
      </xdr:nvSpPr>
      <xdr:spPr>
        <a:xfrm>
          <a:off x="164592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6350</xdr:rowOff>
    </xdr:from>
    <xdr:to xmlns:xdr="http://schemas.openxmlformats.org/drawingml/2006/spreadsheetDrawing">
      <xdr:col>78</xdr:col>
      <xdr:colOff>69850</xdr:colOff>
      <xdr:row>77</xdr:row>
      <xdr:rowOff>147320</xdr:rowOff>
    </xdr:to>
    <xdr:cxnSp macro="">
      <xdr:nvCxnSpPr>
        <xdr:cNvPr id="432" name="直線コネクタ 431"/>
        <xdr:cNvCxnSpPr/>
      </xdr:nvCxnSpPr>
      <xdr:spPr>
        <a:xfrm>
          <a:off x="14782800" y="1320800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149225</xdr:rowOff>
    </xdr:from>
    <xdr:to xmlns:xdr="http://schemas.openxmlformats.org/drawingml/2006/spreadsheetDrawing">
      <xdr:col>78</xdr:col>
      <xdr:colOff>120650</xdr:colOff>
      <xdr:row>77</xdr:row>
      <xdr:rowOff>79375</xdr:rowOff>
    </xdr:to>
    <xdr:sp macro="" textlink="">
      <xdr:nvSpPr>
        <xdr:cNvPr id="433" name="フローチャート: 判断 432"/>
        <xdr:cNvSpPr/>
      </xdr:nvSpPr>
      <xdr:spPr>
        <a:xfrm>
          <a:off x="15621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89535</xdr:rowOff>
    </xdr:from>
    <xdr:ext cx="736600" cy="251460"/>
    <xdr:sp macro="" textlink="">
      <xdr:nvSpPr>
        <xdr:cNvPr id="434" name="テキスト ボックス 433"/>
        <xdr:cNvSpPr txBox="1"/>
      </xdr:nvSpPr>
      <xdr:spPr>
        <a:xfrm>
          <a:off x="15290800" y="1294828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6350</xdr:rowOff>
    </xdr:from>
    <xdr:to xmlns:xdr="http://schemas.openxmlformats.org/drawingml/2006/spreadsheetDrawing">
      <xdr:col>73</xdr:col>
      <xdr:colOff>180975</xdr:colOff>
      <xdr:row>77</xdr:row>
      <xdr:rowOff>161290</xdr:rowOff>
    </xdr:to>
    <xdr:cxnSp macro="">
      <xdr:nvCxnSpPr>
        <xdr:cNvPr id="435" name="直線コネクタ 434"/>
        <xdr:cNvCxnSpPr/>
      </xdr:nvCxnSpPr>
      <xdr:spPr>
        <a:xfrm flipV="1">
          <a:off x="13893800" y="13208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27940</xdr:rowOff>
    </xdr:from>
    <xdr:to xmlns:xdr="http://schemas.openxmlformats.org/drawingml/2006/spreadsheetDrawing">
      <xdr:col>74</xdr:col>
      <xdr:colOff>31750</xdr:colOff>
      <xdr:row>77</xdr:row>
      <xdr:rowOff>129540</xdr:rowOff>
    </xdr:to>
    <xdr:sp macro="" textlink="">
      <xdr:nvSpPr>
        <xdr:cNvPr id="436" name="フローチャート: 判断 435"/>
        <xdr:cNvSpPr/>
      </xdr:nvSpPr>
      <xdr:spPr>
        <a:xfrm>
          <a:off x="14732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114300</xdr:rowOff>
    </xdr:from>
    <xdr:ext cx="762000" cy="259080"/>
    <xdr:sp macro="" textlink="">
      <xdr:nvSpPr>
        <xdr:cNvPr id="437" name="テキスト ボックス 436"/>
        <xdr:cNvSpPr txBox="1"/>
      </xdr:nvSpPr>
      <xdr:spPr>
        <a:xfrm>
          <a:off x="14401800" y="1331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6350</xdr:rowOff>
    </xdr:from>
    <xdr:to xmlns:xdr="http://schemas.openxmlformats.org/drawingml/2006/spreadsheetDrawing">
      <xdr:col>69</xdr:col>
      <xdr:colOff>92075</xdr:colOff>
      <xdr:row>77</xdr:row>
      <xdr:rowOff>161290</xdr:rowOff>
    </xdr:to>
    <xdr:cxnSp macro="">
      <xdr:nvCxnSpPr>
        <xdr:cNvPr id="438" name="直線コネクタ 437"/>
        <xdr:cNvCxnSpPr/>
      </xdr:nvCxnSpPr>
      <xdr:spPr>
        <a:xfrm>
          <a:off x="13004800" y="13208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5080</xdr:rowOff>
    </xdr:from>
    <xdr:to xmlns:xdr="http://schemas.openxmlformats.org/drawingml/2006/spreadsheetDrawing">
      <xdr:col>69</xdr:col>
      <xdr:colOff>142875</xdr:colOff>
      <xdr:row>77</xdr:row>
      <xdr:rowOff>106680</xdr:rowOff>
    </xdr:to>
    <xdr:sp macro="" textlink="">
      <xdr:nvSpPr>
        <xdr:cNvPr id="439" name="フローチャート: 判断 438"/>
        <xdr:cNvSpPr/>
      </xdr:nvSpPr>
      <xdr:spPr>
        <a:xfrm>
          <a:off x="13843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116840</xdr:rowOff>
    </xdr:from>
    <xdr:ext cx="754380" cy="259080"/>
    <xdr:sp macro="" textlink="">
      <xdr:nvSpPr>
        <xdr:cNvPr id="440" name="テキスト ボックス 439"/>
        <xdr:cNvSpPr txBox="1"/>
      </xdr:nvSpPr>
      <xdr:spPr>
        <a:xfrm>
          <a:off x="13512800" y="129755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167640</xdr:rowOff>
    </xdr:from>
    <xdr:to xmlns:xdr="http://schemas.openxmlformats.org/drawingml/2006/spreadsheetDrawing">
      <xdr:col>65</xdr:col>
      <xdr:colOff>53975</xdr:colOff>
      <xdr:row>77</xdr:row>
      <xdr:rowOff>97790</xdr:rowOff>
    </xdr:to>
    <xdr:sp macro="" textlink="">
      <xdr:nvSpPr>
        <xdr:cNvPr id="441" name="フローチャート: 判断 440"/>
        <xdr:cNvSpPr/>
      </xdr:nvSpPr>
      <xdr:spPr>
        <a:xfrm>
          <a:off x="12954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82550</xdr:rowOff>
    </xdr:from>
    <xdr:ext cx="762000" cy="259080"/>
    <xdr:sp macro="" textlink="">
      <xdr:nvSpPr>
        <xdr:cNvPr id="442" name="テキスト ボックス 441"/>
        <xdr:cNvSpPr txBox="1"/>
      </xdr:nvSpPr>
      <xdr:spPr>
        <a:xfrm>
          <a:off x="126238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4380" cy="259080"/>
    <xdr:sp macro="" textlink="">
      <xdr:nvSpPr>
        <xdr:cNvPr id="444" name="テキスト ボックス 443"/>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4380" cy="259080"/>
    <xdr:sp macro="" textlink="">
      <xdr:nvSpPr>
        <xdr:cNvPr id="445" name="テキスト ボックス 444"/>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4380" cy="259080"/>
    <xdr:sp macro="" textlink="">
      <xdr:nvSpPr>
        <xdr:cNvPr id="447" name="テキスト ボックス 446"/>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48895</xdr:rowOff>
    </xdr:from>
    <xdr:to xmlns:xdr="http://schemas.openxmlformats.org/drawingml/2006/spreadsheetDrawing">
      <xdr:col>82</xdr:col>
      <xdr:colOff>158750</xdr:colOff>
      <xdr:row>76</xdr:row>
      <xdr:rowOff>150495</xdr:rowOff>
    </xdr:to>
    <xdr:sp macro="" textlink="">
      <xdr:nvSpPr>
        <xdr:cNvPr id="448" name="楕円 447"/>
        <xdr:cNvSpPr/>
      </xdr:nvSpPr>
      <xdr:spPr>
        <a:xfrm>
          <a:off x="164592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20955</xdr:rowOff>
    </xdr:from>
    <xdr:ext cx="762000" cy="251460"/>
    <xdr:sp macro="" textlink="">
      <xdr:nvSpPr>
        <xdr:cNvPr id="449" name="公債費以外該当値テキスト"/>
        <xdr:cNvSpPr txBox="1"/>
      </xdr:nvSpPr>
      <xdr:spPr>
        <a:xfrm>
          <a:off x="16598900" y="130511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96520</xdr:rowOff>
    </xdr:from>
    <xdr:to xmlns:xdr="http://schemas.openxmlformats.org/drawingml/2006/spreadsheetDrawing">
      <xdr:col>78</xdr:col>
      <xdr:colOff>120650</xdr:colOff>
      <xdr:row>78</xdr:row>
      <xdr:rowOff>26670</xdr:rowOff>
    </xdr:to>
    <xdr:sp macro="" textlink="">
      <xdr:nvSpPr>
        <xdr:cNvPr id="450" name="楕円 449"/>
        <xdr:cNvSpPr/>
      </xdr:nvSpPr>
      <xdr:spPr>
        <a:xfrm>
          <a:off x="156210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11430</xdr:rowOff>
    </xdr:from>
    <xdr:ext cx="736600" cy="259080"/>
    <xdr:sp macro="" textlink="">
      <xdr:nvSpPr>
        <xdr:cNvPr id="451" name="テキスト ボックス 450"/>
        <xdr:cNvSpPr txBox="1"/>
      </xdr:nvSpPr>
      <xdr:spPr>
        <a:xfrm>
          <a:off x="15290800" y="13384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126365</xdr:rowOff>
    </xdr:from>
    <xdr:to xmlns:xdr="http://schemas.openxmlformats.org/drawingml/2006/spreadsheetDrawing">
      <xdr:col>74</xdr:col>
      <xdr:colOff>31750</xdr:colOff>
      <xdr:row>77</xdr:row>
      <xdr:rowOff>56515</xdr:rowOff>
    </xdr:to>
    <xdr:sp macro="" textlink="">
      <xdr:nvSpPr>
        <xdr:cNvPr id="452" name="楕円 451"/>
        <xdr:cNvSpPr/>
      </xdr:nvSpPr>
      <xdr:spPr>
        <a:xfrm>
          <a:off x="14732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66675</xdr:rowOff>
    </xdr:from>
    <xdr:ext cx="762000" cy="251460"/>
    <xdr:sp macro="" textlink="">
      <xdr:nvSpPr>
        <xdr:cNvPr id="453" name="テキスト ボックス 452"/>
        <xdr:cNvSpPr txBox="1"/>
      </xdr:nvSpPr>
      <xdr:spPr>
        <a:xfrm>
          <a:off x="14401800" y="129254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110490</xdr:rowOff>
    </xdr:from>
    <xdr:to xmlns:xdr="http://schemas.openxmlformats.org/drawingml/2006/spreadsheetDrawing">
      <xdr:col>69</xdr:col>
      <xdr:colOff>142875</xdr:colOff>
      <xdr:row>78</xdr:row>
      <xdr:rowOff>40640</xdr:rowOff>
    </xdr:to>
    <xdr:sp macro="" textlink="">
      <xdr:nvSpPr>
        <xdr:cNvPr id="454" name="楕円 453"/>
        <xdr:cNvSpPr/>
      </xdr:nvSpPr>
      <xdr:spPr>
        <a:xfrm>
          <a:off x="13843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25400</xdr:rowOff>
    </xdr:from>
    <xdr:ext cx="754380" cy="259080"/>
    <xdr:sp macro="" textlink="">
      <xdr:nvSpPr>
        <xdr:cNvPr id="455" name="テキスト ボックス 454"/>
        <xdr:cNvSpPr txBox="1"/>
      </xdr:nvSpPr>
      <xdr:spPr>
        <a:xfrm>
          <a:off x="13512800" y="133985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126365</xdr:rowOff>
    </xdr:from>
    <xdr:to xmlns:xdr="http://schemas.openxmlformats.org/drawingml/2006/spreadsheetDrawing">
      <xdr:col>65</xdr:col>
      <xdr:colOff>53975</xdr:colOff>
      <xdr:row>77</xdr:row>
      <xdr:rowOff>56515</xdr:rowOff>
    </xdr:to>
    <xdr:sp macro="" textlink="">
      <xdr:nvSpPr>
        <xdr:cNvPr id="456" name="楕円 455"/>
        <xdr:cNvSpPr/>
      </xdr:nvSpPr>
      <xdr:spPr>
        <a:xfrm>
          <a:off x="12954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66675</xdr:rowOff>
    </xdr:from>
    <xdr:ext cx="762000" cy="251460"/>
    <xdr:sp macro="" textlink="">
      <xdr:nvSpPr>
        <xdr:cNvPr id="457" name="テキスト ボックス 456"/>
        <xdr:cNvSpPr txBox="1"/>
      </xdr:nvSpPr>
      <xdr:spPr>
        <a:xfrm>
          <a:off x="12623800" y="129254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118745</xdr:rowOff>
    </xdr:from>
    <xdr:to xmlns:xdr="http://schemas.openxmlformats.org/drawingml/2006/spreadsheetDrawing">
      <xdr:col>34</xdr:col>
      <xdr:colOff>19050</xdr:colOff>
      <xdr:row>64</xdr:row>
      <xdr:rowOff>118745</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92075</xdr:rowOff>
    </xdr:from>
    <xdr:to xmlns:xdr="http://schemas.openxmlformats.org/drawingml/2006/spreadsheetDrawing">
      <xdr:col>40</xdr:col>
      <xdr:colOff>280035</xdr:colOff>
      <xdr:row>3</xdr:row>
      <xdr:rowOff>19685</xdr:rowOff>
    </xdr:to>
    <xdr:sp macro="" textlink="">
      <xdr:nvSpPr>
        <xdr:cNvPr id="3" name="表題ボックス"/>
        <xdr:cNvSpPr/>
      </xdr:nvSpPr>
      <xdr:spPr>
        <a:xfrm>
          <a:off x="0" y="92075"/>
          <a:ext cx="12182475" cy="4419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39370</xdr:rowOff>
    </xdr:to>
    <xdr:sp macro="" textlink="">
      <xdr:nvSpPr>
        <xdr:cNvPr id="4" name="団体名称ボックス1"/>
        <xdr:cNvSpPr/>
      </xdr:nvSpPr>
      <xdr:spPr>
        <a:xfrm>
          <a:off x="13896975" y="0"/>
          <a:ext cx="2984500" cy="38227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13335</xdr:rowOff>
    </xdr:from>
    <xdr:to xmlns:xdr="http://schemas.openxmlformats.org/drawingml/2006/spreadsheetDrawing">
      <xdr:col>43</xdr:col>
      <xdr:colOff>1076325</xdr:colOff>
      <xdr:row>2</xdr:row>
      <xdr:rowOff>26035</xdr:rowOff>
    </xdr:to>
    <xdr:sp macro="" textlink="">
      <xdr:nvSpPr>
        <xdr:cNvPr id="5" name="団体名称ボックス2"/>
        <xdr:cNvSpPr/>
      </xdr:nvSpPr>
      <xdr:spPr>
        <a:xfrm>
          <a:off x="13905865" y="13335"/>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33020</xdr:rowOff>
    </xdr:from>
    <xdr:to xmlns:xdr="http://schemas.openxmlformats.org/drawingml/2006/spreadsheetDrawing">
      <xdr:col>43</xdr:col>
      <xdr:colOff>1056005</xdr:colOff>
      <xdr:row>2</xdr:row>
      <xdr:rowOff>13335</xdr:rowOff>
    </xdr:to>
    <xdr:sp macro="" textlink="">
      <xdr:nvSpPr>
        <xdr:cNvPr id="6" name="団体名称ボックス3"/>
        <xdr:cNvSpPr/>
      </xdr:nvSpPr>
      <xdr:spPr>
        <a:xfrm>
          <a:off x="13918565" y="33020"/>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39370</xdr:rowOff>
    </xdr:to>
    <xdr:sp macro="" textlink="">
      <xdr:nvSpPr>
        <xdr:cNvPr id="7" name="正方形/長方形 6"/>
        <xdr:cNvSpPr/>
      </xdr:nvSpPr>
      <xdr:spPr>
        <a:xfrm>
          <a:off x="11673205" y="0"/>
          <a:ext cx="2026285" cy="38227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13335</xdr:rowOff>
    </xdr:from>
    <xdr:to xmlns:xdr="http://schemas.openxmlformats.org/drawingml/2006/spreadsheetDrawing">
      <xdr:col>41</xdr:col>
      <xdr:colOff>482600</xdr:colOff>
      <xdr:row>2</xdr:row>
      <xdr:rowOff>26035</xdr:rowOff>
    </xdr:to>
    <xdr:sp macro="" textlink="">
      <xdr:nvSpPr>
        <xdr:cNvPr id="8" name="正方形/長方形 7"/>
        <xdr:cNvSpPr/>
      </xdr:nvSpPr>
      <xdr:spPr>
        <a:xfrm>
          <a:off x="11699875" y="13335"/>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33020</xdr:rowOff>
    </xdr:from>
    <xdr:to xmlns:xdr="http://schemas.openxmlformats.org/drawingml/2006/spreadsheetDrawing">
      <xdr:col>41</xdr:col>
      <xdr:colOff>450850</xdr:colOff>
      <xdr:row>2</xdr:row>
      <xdr:rowOff>13335</xdr:rowOff>
    </xdr:to>
    <xdr:sp macro="" textlink="">
      <xdr:nvSpPr>
        <xdr:cNvPr id="9" name="正方形/長方形 8"/>
        <xdr:cNvSpPr/>
      </xdr:nvSpPr>
      <xdr:spPr>
        <a:xfrm>
          <a:off x="11725275" y="33020"/>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30480</xdr:rowOff>
    </xdr:from>
    <xdr:to xmlns:xdr="http://schemas.openxmlformats.org/drawingml/2006/spreadsheetDrawing">
      <xdr:col>33</xdr:col>
      <xdr:colOff>114300</xdr:colOff>
      <xdr:row>64</xdr:row>
      <xdr:rowOff>115570</xdr:rowOff>
    </xdr:to>
    <xdr:sp macro="" textlink="">
      <xdr:nvSpPr>
        <xdr:cNvPr id="10" name="角丸四角形 9"/>
        <xdr:cNvSpPr/>
      </xdr:nvSpPr>
      <xdr:spPr>
        <a:xfrm>
          <a:off x="2117090" y="12003405"/>
          <a:ext cx="4157980" cy="2565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69215</xdr:rowOff>
    </xdr:from>
    <xdr:to xmlns:xdr="http://schemas.openxmlformats.org/drawingml/2006/spreadsheetDrawing">
      <xdr:col>21</xdr:col>
      <xdr:colOff>0</xdr:colOff>
      <xdr:row>64</xdr:row>
      <xdr:rowOff>154940</xdr:rowOff>
    </xdr:to>
    <xdr:sp macro="" textlink="">
      <xdr:nvSpPr>
        <xdr:cNvPr id="11" name="正方形/長方形 10"/>
        <xdr:cNvSpPr/>
      </xdr:nvSpPr>
      <xdr:spPr>
        <a:xfrm>
          <a:off x="2677160" y="12042140"/>
          <a:ext cx="1243330"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161290</xdr:rowOff>
    </xdr:from>
    <xdr:to xmlns:xdr="http://schemas.openxmlformats.org/drawingml/2006/spreadsheetDrawing">
      <xdr:col>14</xdr:col>
      <xdr:colOff>38100</xdr:colOff>
      <xdr:row>63</xdr:row>
      <xdr:rowOff>161290</xdr:rowOff>
    </xdr:to>
    <xdr:cxnSp macro="">
      <xdr:nvCxnSpPr>
        <xdr:cNvPr id="12" name="直線コネクタ 11"/>
        <xdr:cNvCxnSpPr/>
      </xdr:nvCxnSpPr>
      <xdr:spPr>
        <a:xfrm>
          <a:off x="2367280" y="12134215"/>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109220</xdr:rowOff>
    </xdr:from>
    <xdr:to xmlns:xdr="http://schemas.openxmlformats.org/drawingml/2006/spreadsheetDrawing">
      <xdr:col>13</xdr:col>
      <xdr:colOff>139700</xdr:colOff>
      <xdr:row>64</xdr:row>
      <xdr:rowOff>36195</xdr:rowOff>
    </xdr:to>
    <xdr:sp macro="" textlink="">
      <xdr:nvSpPr>
        <xdr:cNvPr id="13" name="楕円 12"/>
        <xdr:cNvSpPr/>
      </xdr:nvSpPr>
      <xdr:spPr>
        <a:xfrm>
          <a:off x="2465070" y="12082145"/>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109220</xdr:rowOff>
    </xdr:from>
    <xdr:to xmlns:xdr="http://schemas.openxmlformats.org/drawingml/2006/spreadsheetDrawing">
      <xdr:col>24</xdr:col>
      <xdr:colOff>12700</xdr:colOff>
      <xdr:row>64</xdr:row>
      <xdr:rowOff>36195</xdr:rowOff>
    </xdr:to>
    <xdr:sp macro="" textlink="">
      <xdr:nvSpPr>
        <xdr:cNvPr id="14" name="フローチャート: 判断 13"/>
        <xdr:cNvSpPr/>
      </xdr:nvSpPr>
      <xdr:spPr>
        <a:xfrm>
          <a:off x="4395470" y="12082145"/>
          <a:ext cx="9779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69215</xdr:rowOff>
    </xdr:from>
    <xdr:to xmlns:xdr="http://schemas.openxmlformats.org/drawingml/2006/spreadsheetDrawing">
      <xdr:col>31</xdr:col>
      <xdr:colOff>76200</xdr:colOff>
      <xdr:row>64</xdr:row>
      <xdr:rowOff>154940</xdr:rowOff>
    </xdr:to>
    <xdr:sp macro="" textlink="">
      <xdr:nvSpPr>
        <xdr:cNvPr id="15" name="正方形/長方形 14"/>
        <xdr:cNvSpPr/>
      </xdr:nvSpPr>
      <xdr:spPr>
        <a:xfrm>
          <a:off x="4620260" y="12042140"/>
          <a:ext cx="1243330"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89535</xdr:rowOff>
    </xdr:to>
    <xdr:sp macro="" textlink="">
      <xdr:nvSpPr>
        <xdr:cNvPr id="16" name="正方形/長方形 15"/>
        <xdr:cNvSpPr/>
      </xdr:nvSpPr>
      <xdr:spPr>
        <a:xfrm>
          <a:off x="2117090" y="1079500"/>
          <a:ext cx="4157980" cy="25781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0683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30480</xdr:rowOff>
    </xdr:to>
    <xdr:sp macro="" textlink="">
      <xdr:nvSpPr>
        <xdr:cNvPr id="18" name="正方形/長方形 17"/>
        <xdr:cNvSpPr/>
      </xdr:nvSpPr>
      <xdr:spPr>
        <a:xfrm>
          <a:off x="449580" y="1193800"/>
          <a:ext cx="124333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43180</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9580" y="1462405"/>
          <a:ext cx="1243330"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9580" y="17653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10160</xdr:rowOff>
    </xdr:from>
    <xdr:to xmlns:xdr="http://schemas.openxmlformats.org/drawingml/2006/spreadsheetDrawing">
      <xdr:col>1</xdr:col>
      <xdr:colOff>177800</xdr:colOff>
      <xdr:row>7</xdr:row>
      <xdr:rowOff>10160</xdr:rowOff>
    </xdr:to>
    <xdr:cxnSp macro="">
      <xdr:nvCxnSpPr>
        <xdr:cNvPr id="21" name="直線コネクタ 20"/>
        <xdr:cNvCxnSpPr/>
      </xdr:nvCxnSpPr>
      <xdr:spPr>
        <a:xfrm flipH="1">
          <a:off x="193040" y="12579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876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304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876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304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62230</xdr:rowOff>
    </xdr:to>
    <xdr:sp macro="" textlink="">
      <xdr:nvSpPr>
        <xdr:cNvPr id="26" name="楕円 25"/>
        <xdr:cNvSpPr/>
      </xdr:nvSpPr>
      <xdr:spPr>
        <a:xfrm>
          <a:off x="227965" y="120650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55880</xdr:rowOff>
    </xdr:from>
    <xdr:to xmlns:xdr="http://schemas.openxmlformats.org/drawingml/2006/spreadsheetDrawing">
      <xdr:col>1</xdr:col>
      <xdr:colOff>142875</xdr:colOff>
      <xdr:row>8</xdr:row>
      <xdr:rowOff>161290</xdr:rowOff>
    </xdr:to>
    <xdr:sp macro="" textlink="">
      <xdr:nvSpPr>
        <xdr:cNvPr id="27" name="フローチャート: 判断 26"/>
        <xdr:cNvSpPr/>
      </xdr:nvSpPr>
      <xdr:spPr>
        <a:xfrm>
          <a:off x="227965" y="1475105"/>
          <a:ext cx="101600" cy="10541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121920</xdr:rowOff>
    </xdr:to>
    <xdr:sp macro="" textlink="">
      <xdr:nvSpPr>
        <xdr:cNvPr id="28" name="正方形/長方形 27"/>
        <xdr:cNvSpPr/>
      </xdr:nvSpPr>
      <xdr:spPr>
        <a:xfrm>
          <a:off x="2117090" y="1651000"/>
          <a:ext cx="4157980" cy="229044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22860</xdr:rowOff>
    </xdr:from>
    <xdr:ext cx="403860" cy="278130"/>
    <xdr:sp macro="" textlink="">
      <xdr:nvSpPr>
        <xdr:cNvPr id="29" name="テキスト ボックス 28"/>
        <xdr:cNvSpPr txBox="1"/>
      </xdr:nvSpPr>
      <xdr:spPr>
        <a:xfrm>
          <a:off x="1645920" y="1270635"/>
          <a:ext cx="40386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121920</xdr:rowOff>
    </xdr:from>
    <xdr:to xmlns:xdr="http://schemas.openxmlformats.org/drawingml/2006/spreadsheetDrawing">
      <xdr:col>33</xdr:col>
      <xdr:colOff>114300</xdr:colOff>
      <xdr:row>22</xdr:row>
      <xdr:rowOff>121920</xdr:rowOff>
    </xdr:to>
    <xdr:cxnSp macro="">
      <xdr:nvCxnSpPr>
        <xdr:cNvPr id="30" name="直線コネクタ 29"/>
        <xdr:cNvCxnSpPr/>
      </xdr:nvCxnSpPr>
      <xdr:spPr>
        <a:xfrm>
          <a:off x="2117090" y="394144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152400</xdr:rowOff>
    </xdr:from>
    <xdr:ext cx="759460" cy="263525"/>
    <xdr:sp macro="" textlink="">
      <xdr:nvSpPr>
        <xdr:cNvPr id="31" name="テキスト ボックス 30"/>
        <xdr:cNvSpPr txBox="1"/>
      </xdr:nvSpPr>
      <xdr:spPr>
        <a:xfrm>
          <a:off x="1357630" y="380047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21</xdr:row>
      <xdr:rowOff>3175</xdr:rowOff>
    </xdr:from>
    <xdr:to xmlns:xdr="http://schemas.openxmlformats.org/drawingml/2006/spreadsheetDrawing">
      <xdr:col>33</xdr:col>
      <xdr:colOff>114300</xdr:colOff>
      <xdr:row>21</xdr:row>
      <xdr:rowOff>3175</xdr:rowOff>
    </xdr:to>
    <xdr:cxnSp macro="">
      <xdr:nvCxnSpPr>
        <xdr:cNvPr id="32" name="直線コネクタ 31"/>
        <xdr:cNvCxnSpPr/>
      </xdr:nvCxnSpPr>
      <xdr:spPr>
        <a:xfrm>
          <a:off x="2117090" y="36512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20</xdr:row>
      <xdr:rowOff>33655</xdr:rowOff>
    </xdr:from>
    <xdr:ext cx="759460" cy="260985"/>
    <xdr:sp macro="" textlink="">
      <xdr:nvSpPr>
        <xdr:cNvPr id="33" name="テキスト ボックス 32"/>
        <xdr:cNvSpPr txBox="1"/>
      </xdr:nvSpPr>
      <xdr:spPr>
        <a:xfrm>
          <a:off x="1357630" y="3510280"/>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62230</xdr:rowOff>
    </xdr:from>
    <xdr:to xmlns:xdr="http://schemas.openxmlformats.org/drawingml/2006/spreadsheetDrawing">
      <xdr:col>33</xdr:col>
      <xdr:colOff>114300</xdr:colOff>
      <xdr:row>19</xdr:row>
      <xdr:rowOff>62230</xdr:rowOff>
    </xdr:to>
    <xdr:cxnSp macro="">
      <xdr:nvCxnSpPr>
        <xdr:cNvPr id="34" name="直線コネクタ 33"/>
        <xdr:cNvCxnSpPr/>
      </xdr:nvCxnSpPr>
      <xdr:spPr>
        <a:xfrm>
          <a:off x="2117090" y="336740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92710</xdr:rowOff>
    </xdr:from>
    <xdr:ext cx="759460" cy="261620"/>
    <xdr:sp macro="" textlink="">
      <xdr:nvSpPr>
        <xdr:cNvPr id="35" name="テキスト ボックス 34"/>
        <xdr:cNvSpPr txBox="1"/>
      </xdr:nvSpPr>
      <xdr:spPr>
        <a:xfrm>
          <a:off x="1357630" y="3226435"/>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121920</xdr:rowOff>
    </xdr:from>
    <xdr:to xmlns:xdr="http://schemas.openxmlformats.org/drawingml/2006/spreadsheetDrawing">
      <xdr:col>33</xdr:col>
      <xdr:colOff>114300</xdr:colOff>
      <xdr:row>17</xdr:row>
      <xdr:rowOff>121920</xdr:rowOff>
    </xdr:to>
    <xdr:cxnSp macro="">
      <xdr:nvCxnSpPr>
        <xdr:cNvPr id="36" name="直線コネクタ 35"/>
        <xdr:cNvCxnSpPr/>
      </xdr:nvCxnSpPr>
      <xdr:spPr>
        <a:xfrm>
          <a:off x="2117090" y="308419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152400</xdr:rowOff>
    </xdr:from>
    <xdr:ext cx="759460" cy="263525"/>
    <xdr:sp macro="" textlink="">
      <xdr:nvSpPr>
        <xdr:cNvPr id="37" name="テキスト ボックス 36"/>
        <xdr:cNvSpPr txBox="1"/>
      </xdr:nvSpPr>
      <xdr:spPr>
        <a:xfrm>
          <a:off x="1357630" y="294322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8" name="直線コネクタ 37"/>
        <xdr:cNvCxnSpPr/>
      </xdr:nvCxnSpPr>
      <xdr:spPr>
        <a:xfrm>
          <a:off x="2117090" y="27940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33655</xdr:rowOff>
    </xdr:from>
    <xdr:ext cx="759460" cy="260985"/>
    <xdr:sp macro="" textlink="">
      <xdr:nvSpPr>
        <xdr:cNvPr id="39" name="テキスト ボックス 38"/>
        <xdr:cNvSpPr txBox="1"/>
      </xdr:nvSpPr>
      <xdr:spPr>
        <a:xfrm>
          <a:off x="1357630" y="2653030"/>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60325</xdr:rowOff>
    </xdr:from>
    <xdr:to xmlns:xdr="http://schemas.openxmlformats.org/drawingml/2006/spreadsheetDrawing">
      <xdr:col>33</xdr:col>
      <xdr:colOff>114300</xdr:colOff>
      <xdr:row>14</xdr:row>
      <xdr:rowOff>60325</xdr:rowOff>
    </xdr:to>
    <xdr:cxnSp macro="">
      <xdr:nvCxnSpPr>
        <xdr:cNvPr id="40" name="直線コネクタ 39"/>
        <xdr:cNvCxnSpPr/>
      </xdr:nvCxnSpPr>
      <xdr:spPr>
        <a:xfrm>
          <a:off x="2117090" y="25082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89535</xdr:rowOff>
    </xdr:from>
    <xdr:ext cx="759460" cy="251460"/>
    <xdr:sp macro="" textlink="">
      <xdr:nvSpPr>
        <xdr:cNvPr id="41" name="テキスト ボックス 40"/>
        <xdr:cNvSpPr txBox="1"/>
      </xdr:nvSpPr>
      <xdr:spPr>
        <a:xfrm>
          <a:off x="1357630" y="236601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42" name="直線コネクタ 41"/>
        <xdr:cNvCxnSpPr/>
      </xdr:nvCxnSpPr>
      <xdr:spPr>
        <a:xfrm>
          <a:off x="2117090" y="22225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59460" cy="251460"/>
    <xdr:sp macro="" textlink="">
      <xdr:nvSpPr>
        <xdr:cNvPr id="43" name="テキスト ボックス 42"/>
        <xdr:cNvSpPr txBox="1"/>
      </xdr:nvSpPr>
      <xdr:spPr>
        <a:xfrm>
          <a:off x="1357630" y="208026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3175</xdr:rowOff>
    </xdr:from>
    <xdr:to xmlns:xdr="http://schemas.openxmlformats.org/drawingml/2006/spreadsheetDrawing">
      <xdr:col>33</xdr:col>
      <xdr:colOff>114300</xdr:colOff>
      <xdr:row>11</xdr:row>
      <xdr:rowOff>3175</xdr:rowOff>
    </xdr:to>
    <xdr:cxnSp macro="">
      <xdr:nvCxnSpPr>
        <xdr:cNvPr id="44" name="直線コネクタ 43"/>
        <xdr:cNvCxnSpPr/>
      </xdr:nvCxnSpPr>
      <xdr:spPr>
        <a:xfrm>
          <a:off x="2117090" y="1936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32385</xdr:rowOff>
    </xdr:from>
    <xdr:ext cx="759460" cy="251460"/>
    <xdr:sp macro="" textlink="">
      <xdr:nvSpPr>
        <xdr:cNvPr id="45" name="テキスト ボックス 44"/>
        <xdr:cNvSpPr txBox="1"/>
      </xdr:nvSpPr>
      <xdr:spPr>
        <a:xfrm>
          <a:off x="1357630" y="179451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6" name="直線コネクタ 45"/>
        <xdr:cNvCxnSpPr/>
      </xdr:nvCxnSpPr>
      <xdr:spPr>
        <a:xfrm>
          <a:off x="2117090" y="16510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92710</xdr:rowOff>
    </xdr:from>
    <xdr:ext cx="759460" cy="256540"/>
    <xdr:sp macro="" textlink="">
      <xdr:nvSpPr>
        <xdr:cNvPr id="47" name="テキスト ボックス 46"/>
        <xdr:cNvSpPr txBox="1"/>
      </xdr:nvSpPr>
      <xdr:spPr>
        <a:xfrm>
          <a:off x="1357630" y="15119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121920</xdr:rowOff>
    </xdr:to>
    <xdr:sp macro="" textlink="">
      <xdr:nvSpPr>
        <xdr:cNvPr id="48" name="人口1人当たり決算額の推移グラフ枠130"/>
        <xdr:cNvSpPr/>
      </xdr:nvSpPr>
      <xdr:spPr>
        <a:xfrm>
          <a:off x="2117090" y="1651000"/>
          <a:ext cx="4157980" cy="229044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127635</xdr:rowOff>
    </xdr:from>
    <xdr:to xmlns:xdr="http://schemas.openxmlformats.org/drawingml/2006/spreadsheetDrawing">
      <xdr:col>29</xdr:col>
      <xdr:colOff>127000</xdr:colOff>
      <xdr:row>20</xdr:row>
      <xdr:rowOff>635</xdr:rowOff>
    </xdr:to>
    <xdr:cxnSp macro="">
      <xdr:nvCxnSpPr>
        <xdr:cNvPr id="49" name="直線コネクタ 48"/>
        <xdr:cNvCxnSpPr/>
      </xdr:nvCxnSpPr>
      <xdr:spPr>
        <a:xfrm flipV="1">
          <a:off x="5541010" y="2061210"/>
          <a:ext cx="0" cy="1416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150495</xdr:rowOff>
    </xdr:from>
    <xdr:ext cx="754380" cy="263525"/>
    <xdr:sp macro="" textlink="">
      <xdr:nvSpPr>
        <xdr:cNvPr id="50" name="人口1人当たり決算額の推移最小値テキスト130"/>
        <xdr:cNvSpPr txBox="1"/>
      </xdr:nvSpPr>
      <xdr:spPr>
        <a:xfrm>
          <a:off x="5626100" y="3455670"/>
          <a:ext cx="754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635</xdr:rowOff>
    </xdr:from>
    <xdr:to xmlns:xdr="http://schemas.openxmlformats.org/drawingml/2006/spreadsheetDrawing">
      <xdr:col>30</xdr:col>
      <xdr:colOff>25400</xdr:colOff>
      <xdr:row>20</xdr:row>
      <xdr:rowOff>635</xdr:rowOff>
    </xdr:to>
    <xdr:cxnSp macro="">
      <xdr:nvCxnSpPr>
        <xdr:cNvPr id="51" name="直線コネクタ 50"/>
        <xdr:cNvCxnSpPr/>
      </xdr:nvCxnSpPr>
      <xdr:spPr>
        <a:xfrm>
          <a:off x="5452110" y="347726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42545</xdr:rowOff>
    </xdr:from>
    <xdr:ext cx="754380" cy="251460"/>
    <xdr:sp macro="" textlink="">
      <xdr:nvSpPr>
        <xdr:cNvPr id="52" name="人口1人当たり決算額の推移最大値テキスト130"/>
        <xdr:cNvSpPr txBox="1"/>
      </xdr:nvSpPr>
      <xdr:spPr>
        <a:xfrm>
          <a:off x="5626100" y="18046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127635</xdr:rowOff>
    </xdr:from>
    <xdr:to xmlns:xdr="http://schemas.openxmlformats.org/drawingml/2006/spreadsheetDrawing">
      <xdr:col>30</xdr:col>
      <xdr:colOff>25400</xdr:colOff>
      <xdr:row>11</xdr:row>
      <xdr:rowOff>127635</xdr:rowOff>
    </xdr:to>
    <xdr:cxnSp macro="">
      <xdr:nvCxnSpPr>
        <xdr:cNvPr id="53" name="直線コネクタ 52"/>
        <xdr:cNvCxnSpPr/>
      </xdr:nvCxnSpPr>
      <xdr:spPr>
        <a:xfrm>
          <a:off x="5452110" y="206121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93980</xdr:rowOff>
    </xdr:from>
    <xdr:to xmlns:xdr="http://schemas.openxmlformats.org/drawingml/2006/spreadsheetDrawing">
      <xdr:col>29</xdr:col>
      <xdr:colOff>127000</xdr:colOff>
      <xdr:row>17</xdr:row>
      <xdr:rowOff>138430</xdr:rowOff>
    </xdr:to>
    <xdr:cxnSp macro="">
      <xdr:nvCxnSpPr>
        <xdr:cNvPr id="54" name="直線コネクタ 53"/>
        <xdr:cNvCxnSpPr/>
      </xdr:nvCxnSpPr>
      <xdr:spPr>
        <a:xfrm flipV="1">
          <a:off x="4904740" y="3056255"/>
          <a:ext cx="63627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34925</xdr:rowOff>
    </xdr:from>
    <xdr:ext cx="754380" cy="268605"/>
    <xdr:sp macro="" textlink="">
      <xdr:nvSpPr>
        <xdr:cNvPr id="55" name="人口1人当たり決算額の推移平均値テキスト130"/>
        <xdr:cNvSpPr txBox="1"/>
      </xdr:nvSpPr>
      <xdr:spPr>
        <a:xfrm>
          <a:off x="5626100" y="2654300"/>
          <a:ext cx="75438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18415</xdr:rowOff>
    </xdr:from>
    <xdr:to xmlns:xdr="http://schemas.openxmlformats.org/drawingml/2006/spreadsheetDrawing">
      <xdr:col>29</xdr:col>
      <xdr:colOff>177800</xdr:colOff>
      <xdr:row>16</xdr:row>
      <xdr:rowOff>123190</xdr:rowOff>
    </xdr:to>
    <xdr:sp macro="" textlink="">
      <xdr:nvSpPr>
        <xdr:cNvPr id="56" name="フローチャート: 判断 55"/>
        <xdr:cNvSpPr/>
      </xdr:nvSpPr>
      <xdr:spPr>
        <a:xfrm>
          <a:off x="5490210" y="2809240"/>
          <a:ext cx="10160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138430</xdr:rowOff>
    </xdr:from>
    <xdr:to xmlns:xdr="http://schemas.openxmlformats.org/drawingml/2006/spreadsheetDrawing">
      <xdr:col>26</xdr:col>
      <xdr:colOff>50800</xdr:colOff>
      <xdr:row>17</xdr:row>
      <xdr:rowOff>171450</xdr:rowOff>
    </xdr:to>
    <xdr:cxnSp macro="">
      <xdr:nvCxnSpPr>
        <xdr:cNvPr id="57" name="直線コネクタ 56"/>
        <xdr:cNvCxnSpPr/>
      </xdr:nvCxnSpPr>
      <xdr:spPr>
        <a:xfrm flipV="1">
          <a:off x="4221480" y="3100705"/>
          <a:ext cx="68326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70485</xdr:rowOff>
    </xdr:from>
    <xdr:to xmlns:xdr="http://schemas.openxmlformats.org/drawingml/2006/spreadsheetDrawing">
      <xdr:col>26</xdr:col>
      <xdr:colOff>101600</xdr:colOff>
      <xdr:row>16</xdr:row>
      <xdr:rowOff>171450</xdr:rowOff>
    </xdr:to>
    <xdr:sp macro="" textlink="">
      <xdr:nvSpPr>
        <xdr:cNvPr id="58" name="フローチャート: 判断 57"/>
        <xdr:cNvSpPr/>
      </xdr:nvSpPr>
      <xdr:spPr>
        <a:xfrm>
          <a:off x="4853940" y="28613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8890</xdr:rowOff>
    </xdr:from>
    <xdr:ext cx="734060" cy="263525"/>
    <xdr:sp macro="" textlink="">
      <xdr:nvSpPr>
        <xdr:cNvPr id="59" name="テキスト ボックス 58"/>
        <xdr:cNvSpPr txBox="1"/>
      </xdr:nvSpPr>
      <xdr:spPr>
        <a:xfrm>
          <a:off x="4531360" y="2628265"/>
          <a:ext cx="7340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171450</xdr:rowOff>
    </xdr:from>
    <xdr:to xmlns:xdr="http://schemas.openxmlformats.org/drawingml/2006/spreadsheetDrawing">
      <xdr:col>22</xdr:col>
      <xdr:colOff>114300</xdr:colOff>
      <xdr:row>18</xdr:row>
      <xdr:rowOff>3175</xdr:rowOff>
    </xdr:to>
    <xdr:cxnSp macro="">
      <xdr:nvCxnSpPr>
        <xdr:cNvPr id="60" name="直線コネクタ 59"/>
        <xdr:cNvCxnSpPr/>
      </xdr:nvCxnSpPr>
      <xdr:spPr>
        <a:xfrm flipV="1">
          <a:off x="3538220" y="3133725"/>
          <a:ext cx="68326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143510</xdr:rowOff>
    </xdr:from>
    <xdr:to xmlns:xdr="http://schemas.openxmlformats.org/drawingml/2006/spreadsheetDrawing">
      <xdr:col>22</xdr:col>
      <xdr:colOff>165100</xdr:colOff>
      <xdr:row>17</xdr:row>
      <xdr:rowOff>70485</xdr:rowOff>
    </xdr:to>
    <xdr:sp macro="" textlink="">
      <xdr:nvSpPr>
        <xdr:cNvPr id="61" name="フローチャート: 判断 60"/>
        <xdr:cNvSpPr/>
      </xdr:nvSpPr>
      <xdr:spPr>
        <a:xfrm>
          <a:off x="4170680" y="2934335"/>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81280</xdr:rowOff>
    </xdr:from>
    <xdr:ext cx="759460" cy="263525"/>
    <xdr:sp macro="" textlink="">
      <xdr:nvSpPr>
        <xdr:cNvPr id="62" name="テキスト ボックス 61"/>
        <xdr:cNvSpPr txBox="1"/>
      </xdr:nvSpPr>
      <xdr:spPr>
        <a:xfrm>
          <a:off x="3848100" y="270065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3175</xdr:rowOff>
    </xdr:from>
    <xdr:to xmlns:xdr="http://schemas.openxmlformats.org/drawingml/2006/spreadsheetDrawing">
      <xdr:col>18</xdr:col>
      <xdr:colOff>177800</xdr:colOff>
      <xdr:row>18</xdr:row>
      <xdr:rowOff>66040</xdr:rowOff>
    </xdr:to>
    <xdr:cxnSp macro="">
      <xdr:nvCxnSpPr>
        <xdr:cNvPr id="63" name="直線コネクタ 62"/>
        <xdr:cNvCxnSpPr/>
      </xdr:nvCxnSpPr>
      <xdr:spPr>
        <a:xfrm flipV="1">
          <a:off x="2851150" y="3136900"/>
          <a:ext cx="68707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165100</xdr:rowOff>
    </xdr:from>
    <xdr:to xmlns:xdr="http://schemas.openxmlformats.org/drawingml/2006/spreadsheetDrawing">
      <xdr:col>19</xdr:col>
      <xdr:colOff>38100</xdr:colOff>
      <xdr:row>17</xdr:row>
      <xdr:rowOff>92710</xdr:rowOff>
    </xdr:to>
    <xdr:sp macro="" textlink="">
      <xdr:nvSpPr>
        <xdr:cNvPr id="64" name="フローチャート: 判断 63"/>
        <xdr:cNvSpPr/>
      </xdr:nvSpPr>
      <xdr:spPr>
        <a:xfrm>
          <a:off x="3487420" y="2955925"/>
          <a:ext cx="9779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103505</xdr:rowOff>
    </xdr:from>
    <xdr:ext cx="759460" cy="263525"/>
    <xdr:sp macro="" textlink="">
      <xdr:nvSpPr>
        <xdr:cNvPr id="65" name="テキスト ボックス 64"/>
        <xdr:cNvSpPr txBox="1"/>
      </xdr:nvSpPr>
      <xdr:spPr>
        <a:xfrm>
          <a:off x="3164840" y="272288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635</xdr:rowOff>
    </xdr:from>
    <xdr:to xmlns:xdr="http://schemas.openxmlformats.org/drawingml/2006/spreadsheetDrawing">
      <xdr:col>15</xdr:col>
      <xdr:colOff>101600</xdr:colOff>
      <xdr:row>17</xdr:row>
      <xdr:rowOff>106045</xdr:rowOff>
    </xdr:to>
    <xdr:sp macro="" textlink="">
      <xdr:nvSpPr>
        <xdr:cNvPr id="66" name="フローチャート: 判断 65"/>
        <xdr:cNvSpPr/>
      </xdr:nvSpPr>
      <xdr:spPr>
        <a:xfrm>
          <a:off x="2800350" y="2962910"/>
          <a:ext cx="101600" cy="10541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116840</xdr:rowOff>
    </xdr:from>
    <xdr:ext cx="759460" cy="263525"/>
    <xdr:sp macro="" textlink="">
      <xdr:nvSpPr>
        <xdr:cNvPr id="67" name="テキスト ボックス 66"/>
        <xdr:cNvSpPr txBox="1"/>
      </xdr:nvSpPr>
      <xdr:spPr>
        <a:xfrm>
          <a:off x="2477770" y="273621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146050</xdr:rowOff>
    </xdr:from>
    <xdr:ext cx="756920" cy="268605"/>
    <xdr:sp macro="" textlink="">
      <xdr:nvSpPr>
        <xdr:cNvPr id="68" name="テキスト ボックス 67"/>
        <xdr:cNvSpPr txBox="1"/>
      </xdr:nvSpPr>
      <xdr:spPr>
        <a:xfrm>
          <a:off x="5367020" y="3965575"/>
          <a:ext cx="756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146050</xdr:rowOff>
    </xdr:from>
    <xdr:ext cx="762000" cy="268605"/>
    <xdr:sp macro="" textlink="">
      <xdr:nvSpPr>
        <xdr:cNvPr id="69" name="テキスト ボックス 68"/>
        <xdr:cNvSpPr txBox="1"/>
      </xdr:nvSpPr>
      <xdr:spPr>
        <a:xfrm>
          <a:off x="4730750" y="396557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146050</xdr:rowOff>
    </xdr:from>
    <xdr:ext cx="762000" cy="268605"/>
    <xdr:sp macro="" textlink="">
      <xdr:nvSpPr>
        <xdr:cNvPr id="70" name="テキスト ボックス 69"/>
        <xdr:cNvSpPr txBox="1"/>
      </xdr:nvSpPr>
      <xdr:spPr>
        <a:xfrm>
          <a:off x="4047490" y="396557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146050</xdr:rowOff>
    </xdr:from>
    <xdr:ext cx="762000" cy="268605"/>
    <xdr:sp macro="" textlink="">
      <xdr:nvSpPr>
        <xdr:cNvPr id="71" name="テキスト ボックス 70"/>
        <xdr:cNvSpPr txBox="1"/>
      </xdr:nvSpPr>
      <xdr:spPr>
        <a:xfrm>
          <a:off x="3360420" y="396557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146050</xdr:rowOff>
    </xdr:from>
    <xdr:ext cx="762000" cy="268605"/>
    <xdr:sp macro="" textlink="">
      <xdr:nvSpPr>
        <xdr:cNvPr id="72" name="テキスト ボックス 71"/>
        <xdr:cNvSpPr txBox="1"/>
      </xdr:nvSpPr>
      <xdr:spPr>
        <a:xfrm>
          <a:off x="2677160" y="396557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42545</xdr:rowOff>
    </xdr:from>
    <xdr:to xmlns:xdr="http://schemas.openxmlformats.org/drawingml/2006/spreadsheetDrawing">
      <xdr:col>29</xdr:col>
      <xdr:colOff>177800</xdr:colOff>
      <xdr:row>17</xdr:row>
      <xdr:rowOff>147320</xdr:rowOff>
    </xdr:to>
    <xdr:sp macro="" textlink="">
      <xdr:nvSpPr>
        <xdr:cNvPr id="73" name="楕円 72"/>
        <xdr:cNvSpPr/>
      </xdr:nvSpPr>
      <xdr:spPr>
        <a:xfrm>
          <a:off x="5490210" y="3004820"/>
          <a:ext cx="10160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12700</xdr:rowOff>
    </xdr:from>
    <xdr:ext cx="754380" cy="269240"/>
    <xdr:sp macro="" textlink="">
      <xdr:nvSpPr>
        <xdr:cNvPr id="74" name="人口1人当たり決算額の推移該当値テキスト130"/>
        <xdr:cNvSpPr txBox="1"/>
      </xdr:nvSpPr>
      <xdr:spPr>
        <a:xfrm>
          <a:off x="5626100" y="2974975"/>
          <a:ext cx="75438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86360</xdr:rowOff>
    </xdr:from>
    <xdr:to xmlns:xdr="http://schemas.openxmlformats.org/drawingml/2006/spreadsheetDrawing">
      <xdr:col>26</xdr:col>
      <xdr:colOff>101600</xdr:colOff>
      <xdr:row>18</xdr:row>
      <xdr:rowOff>13335</xdr:rowOff>
    </xdr:to>
    <xdr:sp macro="" textlink="">
      <xdr:nvSpPr>
        <xdr:cNvPr id="75" name="楕円 74"/>
        <xdr:cNvSpPr/>
      </xdr:nvSpPr>
      <xdr:spPr>
        <a:xfrm>
          <a:off x="4853940" y="3048635"/>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171450</xdr:rowOff>
    </xdr:from>
    <xdr:ext cx="734060" cy="263525"/>
    <xdr:sp macro="" textlink="">
      <xdr:nvSpPr>
        <xdr:cNvPr id="76" name="テキスト ボックス 75"/>
        <xdr:cNvSpPr txBox="1"/>
      </xdr:nvSpPr>
      <xdr:spPr>
        <a:xfrm>
          <a:off x="4531360" y="3133725"/>
          <a:ext cx="7340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122555</xdr:rowOff>
    </xdr:from>
    <xdr:to xmlns:xdr="http://schemas.openxmlformats.org/drawingml/2006/spreadsheetDrawing">
      <xdr:col>22</xdr:col>
      <xdr:colOff>165100</xdr:colOff>
      <xdr:row>18</xdr:row>
      <xdr:rowOff>50165</xdr:rowOff>
    </xdr:to>
    <xdr:sp macro="" textlink="">
      <xdr:nvSpPr>
        <xdr:cNvPr id="77" name="楕円 76"/>
        <xdr:cNvSpPr/>
      </xdr:nvSpPr>
      <xdr:spPr>
        <a:xfrm>
          <a:off x="4170680" y="308483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34290</xdr:rowOff>
    </xdr:from>
    <xdr:ext cx="759460" cy="269240"/>
    <xdr:sp macro="" textlink="">
      <xdr:nvSpPr>
        <xdr:cNvPr id="78" name="テキスト ボックス 77"/>
        <xdr:cNvSpPr txBox="1"/>
      </xdr:nvSpPr>
      <xdr:spPr>
        <a:xfrm>
          <a:off x="3848100" y="316801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128270</xdr:rowOff>
    </xdr:from>
    <xdr:to xmlns:xdr="http://schemas.openxmlformats.org/drawingml/2006/spreadsheetDrawing">
      <xdr:col>19</xdr:col>
      <xdr:colOff>38100</xdr:colOff>
      <xdr:row>18</xdr:row>
      <xdr:rowOff>55880</xdr:rowOff>
    </xdr:to>
    <xdr:sp macro="" textlink="">
      <xdr:nvSpPr>
        <xdr:cNvPr id="79" name="楕円 78"/>
        <xdr:cNvSpPr/>
      </xdr:nvSpPr>
      <xdr:spPr>
        <a:xfrm>
          <a:off x="3487420" y="3090545"/>
          <a:ext cx="9779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40640</xdr:rowOff>
    </xdr:from>
    <xdr:ext cx="759460" cy="268605"/>
    <xdr:sp macro="" textlink="">
      <xdr:nvSpPr>
        <xdr:cNvPr id="80" name="テキスト ボックス 79"/>
        <xdr:cNvSpPr txBox="1"/>
      </xdr:nvSpPr>
      <xdr:spPr>
        <a:xfrm>
          <a:off x="3164840" y="3174365"/>
          <a:ext cx="7594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12700</xdr:rowOff>
    </xdr:from>
    <xdr:to xmlns:xdr="http://schemas.openxmlformats.org/drawingml/2006/spreadsheetDrawing">
      <xdr:col>15</xdr:col>
      <xdr:colOff>101600</xdr:colOff>
      <xdr:row>18</xdr:row>
      <xdr:rowOff>118110</xdr:rowOff>
    </xdr:to>
    <xdr:sp macro="" textlink="">
      <xdr:nvSpPr>
        <xdr:cNvPr id="81" name="楕円 80"/>
        <xdr:cNvSpPr/>
      </xdr:nvSpPr>
      <xdr:spPr>
        <a:xfrm>
          <a:off x="2800350" y="3146425"/>
          <a:ext cx="101600" cy="10541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102235</xdr:rowOff>
    </xdr:from>
    <xdr:ext cx="759460" cy="260985"/>
    <xdr:sp macro="" textlink="">
      <xdr:nvSpPr>
        <xdr:cNvPr id="82" name="テキスト ボックス 81"/>
        <xdr:cNvSpPr txBox="1"/>
      </xdr:nvSpPr>
      <xdr:spPr>
        <a:xfrm>
          <a:off x="2477770" y="3235960"/>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99060</xdr:rowOff>
    </xdr:to>
    <xdr:sp macro="" textlink="">
      <xdr:nvSpPr>
        <xdr:cNvPr id="83" name="正方形/長方形 82"/>
        <xdr:cNvSpPr/>
      </xdr:nvSpPr>
      <xdr:spPr>
        <a:xfrm>
          <a:off x="2117090" y="5080000"/>
          <a:ext cx="4157980" cy="25781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4" name="角丸四角形 83"/>
        <xdr:cNvSpPr/>
      </xdr:nvSpPr>
      <xdr:spPr>
        <a:xfrm>
          <a:off x="127000" y="5080000"/>
          <a:ext cx="130683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5" name="正方形/長方形 84"/>
        <xdr:cNvSpPr/>
      </xdr:nvSpPr>
      <xdr:spPr>
        <a:xfrm>
          <a:off x="449580" y="5194300"/>
          <a:ext cx="124333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6" name="正方形/長方形 85"/>
        <xdr:cNvSpPr/>
      </xdr:nvSpPr>
      <xdr:spPr>
        <a:xfrm>
          <a:off x="449580" y="54610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7" name="正方形/長方形 86"/>
        <xdr:cNvSpPr/>
      </xdr:nvSpPr>
      <xdr:spPr>
        <a:xfrm>
          <a:off x="449580" y="57658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19685</xdr:rowOff>
    </xdr:from>
    <xdr:to xmlns:xdr="http://schemas.openxmlformats.org/drawingml/2006/spreadsheetDrawing">
      <xdr:col>1</xdr:col>
      <xdr:colOff>177800</xdr:colOff>
      <xdr:row>30</xdr:row>
      <xdr:rowOff>19685</xdr:rowOff>
    </xdr:to>
    <xdr:cxnSp macro="">
      <xdr:nvCxnSpPr>
        <xdr:cNvPr id="88" name="直線コネクタ 87"/>
        <xdr:cNvCxnSpPr/>
      </xdr:nvCxnSpPr>
      <xdr:spPr>
        <a:xfrm flipH="1">
          <a:off x="193040" y="52584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9" name="直線コネクタ 88"/>
        <xdr:cNvCxnSpPr/>
      </xdr:nvCxnSpPr>
      <xdr:spPr>
        <a:xfrm>
          <a:off x="27876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90" name="直線コネクタ 89"/>
        <xdr:cNvCxnSpPr/>
      </xdr:nvCxnSpPr>
      <xdr:spPr>
        <a:xfrm flipH="1">
          <a:off x="19304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91" name="直線コネクタ 90"/>
        <xdr:cNvCxnSpPr/>
      </xdr:nvCxnSpPr>
      <xdr:spPr>
        <a:xfrm flipV="1">
          <a:off x="27876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2" name="直線コネクタ 91"/>
        <xdr:cNvCxnSpPr/>
      </xdr:nvCxnSpPr>
      <xdr:spPr>
        <a:xfrm flipH="1">
          <a:off x="19304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72390</xdr:rowOff>
    </xdr:to>
    <xdr:sp macro="" textlink="">
      <xdr:nvSpPr>
        <xdr:cNvPr id="93" name="楕円 92"/>
        <xdr:cNvSpPr/>
      </xdr:nvSpPr>
      <xdr:spPr>
        <a:xfrm>
          <a:off x="227965" y="5207000"/>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4" name="フローチャート: 判断 93"/>
        <xdr:cNvSpPr/>
      </xdr:nvSpPr>
      <xdr:spPr>
        <a:xfrm>
          <a:off x="22796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5" name="正方形/長方形 94"/>
        <xdr:cNvSpPr/>
      </xdr:nvSpPr>
      <xdr:spPr>
        <a:xfrm>
          <a:off x="2117090" y="5650865"/>
          <a:ext cx="415798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33020</xdr:rowOff>
    </xdr:from>
    <xdr:ext cx="403860" cy="275590"/>
    <xdr:sp macro="" textlink="">
      <xdr:nvSpPr>
        <xdr:cNvPr id="96" name="テキスト ボックス 95"/>
        <xdr:cNvSpPr txBox="1"/>
      </xdr:nvSpPr>
      <xdr:spPr>
        <a:xfrm>
          <a:off x="1645920" y="527177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7" name="直線コネクタ 96"/>
        <xdr:cNvCxnSpPr/>
      </xdr:nvCxnSpPr>
      <xdr:spPr>
        <a:xfrm>
          <a:off x="2117090" y="79375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149225</xdr:rowOff>
    </xdr:from>
    <xdr:to xmlns:xdr="http://schemas.openxmlformats.org/drawingml/2006/spreadsheetDrawing">
      <xdr:col>33</xdr:col>
      <xdr:colOff>114300</xdr:colOff>
      <xdr:row>38</xdr:row>
      <xdr:rowOff>149225</xdr:rowOff>
    </xdr:to>
    <xdr:cxnSp macro="">
      <xdr:nvCxnSpPr>
        <xdr:cNvPr id="98" name="直線コネクタ 97"/>
        <xdr:cNvCxnSpPr/>
      </xdr:nvCxnSpPr>
      <xdr:spPr>
        <a:xfrm>
          <a:off x="2117090" y="76168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59460" cy="265430"/>
    <xdr:sp macro="" textlink="">
      <xdr:nvSpPr>
        <xdr:cNvPr id="99" name="テキスト ボックス 98"/>
        <xdr:cNvSpPr txBox="1"/>
      </xdr:nvSpPr>
      <xdr:spPr>
        <a:xfrm>
          <a:off x="1357630" y="7468870"/>
          <a:ext cx="759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100" name="直線コネクタ 99"/>
        <xdr:cNvCxnSpPr/>
      </xdr:nvCxnSpPr>
      <xdr:spPr>
        <a:xfrm>
          <a:off x="2117090" y="728472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59460" cy="256540"/>
    <xdr:sp macro="" textlink="">
      <xdr:nvSpPr>
        <xdr:cNvPr id="101" name="テキスト ボックス 100"/>
        <xdr:cNvSpPr txBox="1"/>
      </xdr:nvSpPr>
      <xdr:spPr>
        <a:xfrm>
          <a:off x="1357630" y="71424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2" name="直線コネクタ 101"/>
        <xdr:cNvCxnSpPr/>
      </xdr:nvCxnSpPr>
      <xdr:spPr>
        <a:xfrm>
          <a:off x="2117090" y="695769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59460" cy="259080"/>
    <xdr:sp macro="" textlink="">
      <xdr:nvSpPr>
        <xdr:cNvPr id="103" name="テキスト ボックス 102"/>
        <xdr:cNvSpPr txBox="1"/>
      </xdr:nvSpPr>
      <xdr:spPr>
        <a:xfrm>
          <a:off x="1357630" y="68160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4" name="直線コネクタ 103"/>
        <xdr:cNvCxnSpPr/>
      </xdr:nvCxnSpPr>
      <xdr:spPr>
        <a:xfrm>
          <a:off x="2117090" y="663194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59460" cy="258445"/>
    <xdr:sp macro="" textlink="">
      <xdr:nvSpPr>
        <xdr:cNvPr id="105" name="テキスト ボックス 104"/>
        <xdr:cNvSpPr txBox="1"/>
      </xdr:nvSpPr>
      <xdr:spPr>
        <a:xfrm>
          <a:off x="1357630" y="648906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6" name="直線コネクタ 105"/>
        <xdr:cNvCxnSpPr/>
      </xdr:nvCxnSpPr>
      <xdr:spPr>
        <a:xfrm>
          <a:off x="2117090" y="63049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59460" cy="254000"/>
    <xdr:sp macro="" textlink="">
      <xdr:nvSpPr>
        <xdr:cNvPr id="107" name="テキスト ボックス 106"/>
        <xdr:cNvSpPr txBox="1"/>
      </xdr:nvSpPr>
      <xdr:spPr>
        <a:xfrm>
          <a:off x="1357630" y="616267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8" name="直線コネクタ 107"/>
        <xdr:cNvCxnSpPr/>
      </xdr:nvCxnSpPr>
      <xdr:spPr>
        <a:xfrm>
          <a:off x="2117090" y="59785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59460" cy="259715"/>
    <xdr:sp macro="" textlink="">
      <xdr:nvSpPr>
        <xdr:cNvPr id="109" name="テキスト ボックス 108"/>
        <xdr:cNvSpPr txBox="1"/>
      </xdr:nvSpPr>
      <xdr:spPr>
        <a:xfrm>
          <a:off x="1357630" y="583565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10" name="直線コネクタ 109"/>
        <xdr:cNvCxnSpPr/>
      </xdr:nvCxnSpPr>
      <xdr:spPr>
        <a:xfrm>
          <a:off x="2117090" y="56508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9460" cy="251460"/>
    <xdr:sp macro="" textlink="">
      <xdr:nvSpPr>
        <xdr:cNvPr id="111" name="テキスト ボックス 110"/>
        <xdr:cNvSpPr txBox="1"/>
      </xdr:nvSpPr>
      <xdr:spPr>
        <a:xfrm>
          <a:off x="1357630" y="550989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2" name="人口1人当たり決算額の推移グラフ枠445"/>
        <xdr:cNvSpPr/>
      </xdr:nvSpPr>
      <xdr:spPr>
        <a:xfrm>
          <a:off x="2117090" y="5650865"/>
          <a:ext cx="415798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50800</xdr:rowOff>
    </xdr:from>
    <xdr:to xmlns:xdr="http://schemas.openxmlformats.org/drawingml/2006/spreadsheetDrawing">
      <xdr:col>29</xdr:col>
      <xdr:colOff>127000</xdr:colOff>
      <xdr:row>38</xdr:row>
      <xdr:rowOff>139700</xdr:rowOff>
    </xdr:to>
    <xdr:cxnSp macro="">
      <xdr:nvCxnSpPr>
        <xdr:cNvPr id="113" name="直線コネクタ 112"/>
        <xdr:cNvCxnSpPr/>
      </xdr:nvCxnSpPr>
      <xdr:spPr>
        <a:xfrm flipV="1">
          <a:off x="5541010" y="5975350"/>
          <a:ext cx="0" cy="16319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111760</xdr:rowOff>
    </xdr:from>
    <xdr:ext cx="754380" cy="261620"/>
    <xdr:sp macro="" textlink="">
      <xdr:nvSpPr>
        <xdr:cNvPr id="114" name="人口1人当たり決算額の推移最小値テキスト445"/>
        <xdr:cNvSpPr txBox="1"/>
      </xdr:nvSpPr>
      <xdr:spPr>
        <a:xfrm>
          <a:off x="5626100" y="7579360"/>
          <a:ext cx="7543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139700</xdr:rowOff>
    </xdr:from>
    <xdr:to xmlns:xdr="http://schemas.openxmlformats.org/drawingml/2006/spreadsheetDrawing">
      <xdr:col>30</xdr:col>
      <xdr:colOff>25400</xdr:colOff>
      <xdr:row>38</xdr:row>
      <xdr:rowOff>139700</xdr:rowOff>
    </xdr:to>
    <xdr:cxnSp macro="">
      <xdr:nvCxnSpPr>
        <xdr:cNvPr id="115" name="直線コネクタ 114"/>
        <xdr:cNvCxnSpPr/>
      </xdr:nvCxnSpPr>
      <xdr:spPr>
        <a:xfrm>
          <a:off x="5452110" y="760730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309245</xdr:rowOff>
    </xdr:from>
    <xdr:ext cx="754380" cy="259080"/>
    <xdr:sp macro="" textlink="">
      <xdr:nvSpPr>
        <xdr:cNvPr id="116" name="人口1人当たり決算額の推移最大値テキスト445"/>
        <xdr:cNvSpPr txBox="1"/>
      </xdr:nvSpPr>
      <xdr:spPr>
        <a:xfrm>
          <a:off x="5626100" y="571944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50800</xdr:rowOff>
    </xdr:from>
    <xdr:to xmlns:xdr="http://schemas.openxmlformats.org/drawingml/2006/spreadsheetDrawing">
      <xdr:col>30</xdr:col>
      <xdr:colOff>25400</xdr:colOff>
      <xdr:row>33</xdr:row>
      <xdr:rowOff>50800</xdr:rowOff>
    </xdr:to>
    <xdr:cxnSp macro="">
      <xdr:nvCxnSpPr>
        <xdr:cNvPr id="117" name="直線コネクタ 116"/>
        <xdr:cNvCxnSpPr/>
      </xdr:nvCxnSpPr>
      <xdr:spPr>
        <a:xfrm>
          <a:off x="5452110" y="597535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20955</xdr:rowOff>
    </xdr:from>
    <xdr:to xmlns:xdr="http://schemas.openxmlformats.org/drawingml/2006/spreadsheetDrawing">
      <xdr:col>29</xdr:col>
      <xdr:colOff>127000</xdr:colOff>
      <xdr:row>36</xdr:row>
      <xdr:rowOff>139065</xdr:rowOff>
    </xdr:to>
    <xdr:cxnSp macro="">
      <xdr:nvCxnSpPr>
        <xdr:cNvPr id="118" name="直線コネクタ 117"/>
        <xdr:cNvCxnSpPr/>
      </xdr:nvCxnSpPr>
      <xdr:spPr>
        <a:xfrm flipV="1">
          <a:off x="4904740" y="6974205"/>
          <a:ext cx="636270" cy="1181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93980</xdr:rowOff>
    </xdr:from>
    <xdr:ext cx="754380" cy="259080"/>
    <xdr:sp macro="" textlink="">
      <xdr:nvSpPr>
        <xdr:cNvPr id="119" name="人口1人当たり決算額の推移平均値テキスト445"/>
        <xdr:cNvSpPr txBox="1"/>
      </xdr:nvSpPr>
      <xdr:spPr>
        <a:xfrm>
          <a:off x="5626100" y="670433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248920</xdr:rowOff>
    </xdr:from>
    <xdr:to xmlns:xdr="http://schemas.openxmlformats.org/drawingml/2006/spreadsheetDrawing">
      <xdr:col>29</xdr:col>
      <xdr:colOff>177800</xdr:colOff>
      <xdr:row>36</xdr:row>
      <xdr:rowOff>7620</xdr:rowOff>
    </xdr:to>
    <xdr:sp macro="" textlink="">
      <xdr:nvSpPr>
        <xdr:cNvPr id="120" name="フローチャート: 判断 119"/>
        <xdr:cNvSpPr/>
      </xdr:nvSpPr>
      <xdr:spPr>
        <a:xfrm>
          <a:off x="5490210" y="685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134620</xdr:rowOff>
    </xdr:from>
    <xdr:to xmlns:xdr="http://schemas.openxmlformats.org/drawingml/2006/spreadsheetDrawing">
      <xdr:col>26</xdr:col>
      <xdr:colOff>50800</xdr:colOff>
      <xdr:row>36</xdr:row>
      <xdr:rowOff>139065</xdr:rowOff>
    </xdr:to>
    <xdr:cxnSp macro="">
      <xdr:nvCxnSpPr>
        <xdr:cNvPr id="121" name="直線コネクタ 120"/>
        <xdr:cNvCxnSpPr/>
      </xdr:nvCxnSpPr>
      <xdr:spPr>
        <a:xfrm>
          <a:off x="4221480" y="7087870"/>
          <a:ext cx="68326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274320</xdr:rowOff>
    </xdr:from>
    <xdr:to xmlns:xdr="http://schemas.openxmlformats.org/drawingml/2006/spreadsheetDrawing">
      <xdr:col>26</xdr:col>
      <xdr:colOff>101600</xdr:colOff>
      <xdr:row>36</xdr:row>
      <xdr:rowOff>32385</xdr:rowOff>
    </xdr:to>
    <xdr:sp macro="" textlink="">
      <xdr:nvSpPr>
        <xdr:cNvPr id="122" name="フローチャート: 判断 121"/>
        <xdr:cNvSpPr/>
      </xdr:nvSpPr>
      <xdr:spPr>
        <a:xfrm>
          <a:off x="4853940" y="68846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43180</xdr:rowOff>
    </xdr:from>
    <xdr:ext cx="734060" cy="254000"/>
    <xdr:sp macro="" textlink="">
      <xdr:nvSpPr>
        <xdr:cNvPr id="123" name="テキスト ボックス 122"/>
        <xdr:cNvSpPr txBox="1"/>
      </xdr:nvSpPr>
      <xdr:spPr>
        <a:xfrm>
          <a:off x="4531360" y="6653530"/>
          <a:ext cx="7340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134620</xdr:rowOff>
    </xdr:from>
    <xdr:to xmlns:xdr="http://schemas.openxmlformats.org/drawingml/2006/spreadsheetDrawing">
      <xdr:col>22</xdr:col>
      <xdr:colOff>114300</xdr:colOff>
      <xdr:row>37</xdr:row>
      <xdr:rowOff>2540</xdr:rowOff>
    </xdr:to>
    <xdr:cxnSp macro="">
      <xdr:nvCxnSpPr>
        <xdr:cNvPr id="124" name="直線コネクタ 123"/>
        <xdr:cNvCxnSpPr/>
      </xdr:nvCxnSpPr>
      <xdr:spPr>
        <a:xfrm flipV="1">
          <a:off x="3538220" y="7087870"/>
          <a:ext cx="68326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255270</xdr:rowOff>
    </xdr:from>
    <xdr:to xmlns:xdr="http://schemas.openxmlformats.org/drawingml/2006/spreadsheetDrawing">
      <xdr:col>22</xdr:col>
      <xdr:colOff>165100</xdr:colOff>
      <xdr:row>36</xdr:row>
      <xdr:rowOff>13970</xdr:rowOff>
    </xdr:to>
    <xdr:sp macro="" textlink="">
      <xdr:nvSpPr>
        <xdr:cNvPr id="125" name="フローチャート: 判断 124"/>
        <xdr:cNvSpPr/>
      </xdr:nvSpPr>
      <xdr:spPr>
        <a:xfrm>
          <a:off x="417068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24130</xdr:rowOff>
    </xdr:from>
    <xdr:ext cx="759460" cy="259715"/>
    <xdr:sp macro="" textlink="">
      <xdr:nvSpPr>
        <xdr:cNvPr id="126" name="テキスト ボックス 125"/>
        <xdr:cNvSpPr txBox="1"/>
      </xdr:nvSpPr>
      <xdr:spPr>
        <a:xfrm>
          <a:off x="3848100" y="663448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2540</xdr:rowOff>
    </xdr:from>
    <xdr:to xmlns:xdr="http://schemas.openxmlformats.org/drawingml/2006/spreadsheetDrawing">
      <xdr:col>18</xdr:col>
      <xdr:colOff>177800</xdr:colOff>
      <xdr:row>37</xdr:row>
      <xdr:rowOff>17780</xdr:rowOff>
    </xdr:to>
    <xdr:cxnSp macro="">
      <xdr:nvCxnSpPr>
        <xdr:cNvPr id="127" name="直線コネクタ 126"/>
        <xdr:cNvCxnSpPr/>
      </xdr:nvCxnSpPr>
      <xdr:spPr>
        <a:xfrm flipV="1">
          <a:off x="2851150" y="7127240"/>
          <a:ext cx="68707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262255</xdr:rowOff>
    </xdr:from>
    <xdr:to xmlns:xdr="http://schemas.openxmlformats.org/drawingml/2006/spreadsheetDrawing">
      <xdr:col>19</xdr:col>
      <xdr:colOff>38100</xdr:colOff>
      <xdr:row>36</xdr:row>
      <xdr:rowOff>20320</xdr:rowOff>
    </xdr:to>
    <xdr:sp macro="" textlink="">
      <xdr:nvSpPr>
        <xdr:cNvPr id="128" name="フローチャート: 判断 127"/>
        <xdr:cNvSpPr/>
      </xdr:nvSpPr>
      <xdr:spPr>
        <a:xfrm>
          <a:off x="3487420" y="6872605"/>
          <a:ext cx="9779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31115</xdr:rowOff>
    </xdr:from>
    <xdr:ext cx="759460" cy="255270"/>
    <xdr:sp macro="" textlink="">
      <xdr:nvSpPr>
        <xdr:cNvPr id="129" name="テキスト ボックス 128"/>
        <xdr:cNvSpPr txBox="1"/>
      </xdr:nvSpPr>
      <xdr:spPr>
        <a:xfrm>
          <a:off x="3164840" y="664146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238125</xdr:rowOff>
    </xdr:from>
    <xdr:to xmlns:xdr="http://schemas.openxmlformats.org/drawingml/2006/spreadsheetDrawing">
      <xdr:col>15</xdr:col>
      <xdr:colOff>101600</xdr:colOff>
      <xdr:row>35</xdr:row>
      <xdr:rowOff>339090</xdr:rowOff>
    </xdr:to>
    <xdr:sp macro="" textlink="">
      <xdr:nvSpPr>
        <xdr:cNvPr id="130" name="フローチャート: 判断 129"/>
        <xdr:cNvSpPr/>
      </xdr:nvSpPr>
      <xdr:spPr>
        <a:xfrm>
          <a:off x="280035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6985</xdr:rowOff>
    </xdr:from>
    <xdr:ext cx="759460" cy="256540"/>
    <xdr:sp macro="" textlink="">
      <xdr:nvSpPr>
        <xdr:cNvPr id="131" name="テキスト ボックス 130"/>
        <xdr:cNvSpPr txBox="1"/>
      </xdr:nvSpPr>
      <xdr:spPr>
        <a:xfrm>
          <a:off x="2477770" y="66173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920" cy="268605"/>
    <xdr:sp macro="" textlink="">
      <xdr:nvSpPr>
        <xdr:cNvPr id="132" name="テキスト ボックス 131"/>
        <xdr:cNvSpPr txBox="1"/>
      </xdr:nvSpPr>
      <xdr:spPr>
        <a:xfrm>
          <a:off x="5367020" y="7960360"/>
          <a:ext cx="756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68605"/>
    <xdr:sp macro="" textlink="">
      <xdr:nvSpPr>
        <xdr:cNvPr id="133" name="テキスト ボックス 132"/>
        <xdr:cNvSpPr txBox="1"/>
      </xdr:nvSpPr>
      <xdr:spPr>
        <a:xfrm>
          <a:off x="4730750" y="7960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68605"/>
    <xdr:sp macro="" textlink="">
      <xdr:nvSpPr>
        <xdr:cNvPr id="134" name="テキスト ボックス 133"/>
        <xdr:cNvSpPr txBox="1"/>
      </xdr:nvSpPr>
      <xdr:spPr>
        <a:xfrm>
          <a:off x="4047490" y="7960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68605"/>
    <xdr:sp macro="" textlink="">
      <xdr:nvSpPr>
        <xdr:cNvPr id="135" name="テキスト ボックス 134"/>
        <xdr:cNvSpPr txBox="1"/>
      </xdr:nvSpPr>
      <xdr:spPr>
        <a:xfrm>
          <a:off x="3360420" y="7960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68605"/>
    <xdr:sp macro="" textlink="">
      <xdr:nvSpPr>
        <xdr:cNvPr id="136" name="テキスト ボックス 135"/>
        <xdr:cNvSpPr txBox="1"/>
      </xdr:nvSpPr>
      <xdr:spPr>
        <a:xfrm>
          <a:off x="2677160" y="7960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313055</xdr:rowOff>
    </xdr:from>
    <xdr:to xmlns:xdr="http://schemas.openxmlformats.org/drawingml/2006/spreadsheetDrawing">
      <xdr:col>29</xdr:col>
      <xdr:colOff>177800</xdr:colOff>
      <xdr:row>36</xdr:row>
      <xdr:rowOff>71755</xdr:rowOff>
    </xdr:to>
    <xdr:sp macro="" textlink="">
      <xdr:nvSpPr>
        <xdr:cNvPr id="137" name="楕円 136"/>
        <xdr:cNvSpPr/>
      </xdr:nvSpPr>
      <xdr:spPr>
        <a:xfrm>
          <a:off x="5490210" y="692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286385</xdr:rowOff>
    </xdr:from>
    <xdr:ext cx="754380" cy="259080"/>
    <xdr:sp macro="" textlink="">
      <xdr:nvSpPr>
        <xdr:cNvPr id="138" name="人口1人当たり決算額の推移該当値テキスト445"/>
        <xdr:cNvSpPr txBox="1"/>
      </xdr:nvSpPr>
      <xdr:spPr>
        <a:xfrm>
          <a:off x="5626100" y="68967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88265</xdr:rowOff>
    </xdr:from>
    <xdr:to xmlns:xdr="http://schemas.openxmlformats.org/drawingml/2006/spreadsheetDrawing">
      <xdr:col>26</xdr:col>
      <xdr:colOff>101600</xdr:colOff>
      <xdr:row>37</xdr:row>
      <xdr:rowOff>19050</xdr:rowOff>
    </xdr:to>
    <xdr:sp macro="" textlink="">
      <xdr:nvSpPr>
        <xdr:cNvPr id="139" name="楕円 138"/>
        <xdr:cNvSpPr/>
      </xdr:nvSpPr>
      <xdr:spPr>
        <a:xfrm>
          <a:off x="4853940" y="70415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2540</xdr:rowOff>
    </xdr:from>
    <xdr:ext cx="734060" cy="259715"/>
    <xdr:sp macro="" textlink="">
      <xdr:nvSpPr>
        <xdr:cNvPr id="140" name="テキスト ボックス 139"/>
        <xdr:cNvSpPr txBox="1"/>
      </xdr:nvSpPr>
      <xdr:spPr>
        <a:xfrm>
          <a:off x="4531360" y="7127240"/>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83820</xdr:rowOff>
    </xdr:from>
    <xdr:to xmlns:xdr="http://schemas.openxmlformats.org/drawingml/2006/spreadsheetDrawing">
      <xdr:col>22</xdr:col>
      <xdr:colOff>165100</xdr:colOff>
      <xdr:row>37</xdr:row>
      <xdr:rowOff>13335</xdr:rowOff>
    </xdr:to>
    <xdr:sp macro="" textlink="">
      <xdr:nvSpPr>
        <xdr:cNvPr id="141" name="楕円 140"/>
        <xdr:cNvSpPr/>
      </xdr:nvSpPr>
      <xdr:spPr>
        <a:xfrm>
          <a:off x="4170680" y="7037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170180</xdr:rowOff>
    </xdr:from>
    <xdr:ext cx="759460" cy="252730"/>
    <xdr:sp macro="" textlink="">
      <xdr:nvSpPr>
        <xdr:cNvPr id="142" name="テキスト ボックス 141"/>
        <xdr:cNvSpPr txBox="1"/>
      </xdr:nvSpPr>
      <xdr:spPr>
        <a:xfrm>
          <a:off x="3848100" y="712343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123190</xdr:rowOff>
    </xdr:from>
    <xdr:to xmlns:xdr="http://schemas.openxmlformats.org/drawingml/2006/spreadsheetDrawing">
      <xdr:col>19</xdr:col>
      <xdr:colOff>38100</xdr:colOff>
      <xdr:row>37</xdr:row>
      <xdr:rowOff>53975</xdr:rowOff>
    </xdr:to>
    <xdr:sp macro="" textlink="">
      <xdr:nvSpPr>
        <xdr:cNvPr id="143" name="楕円 142"/>
        <xdr:cNvSpPr/>
      </xdr:nvSpPr>
      <xdr:spPr>
        <a:xfrm>
          <a:off x="3487420" y="7076440"/>
          <a:ext cx="9779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37465</xdr:rowOff>
    </xdr:from>
    <xdr:ext cx="759460" cy="259715"/>
    <xdr:sp macro="" textlink="">
      <xdr:nvSpPr>
        <xdr:cNvPr id="144" name="テキスト ボックス 143"/>
        <xdr:cNvSpPr txBox="1"/>
      </xdr:nvSpPr>
      <xdr:spPr>
        <a:xfrm>
          <a:off x="3164840" y="716216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137795</xdr:rowOff>
    </xdr:from>
    <xdr:to xmlns:xdr="http://schemas.openxmlformats.org/drawingml/2006/spreadsheetDrawing">
      <xdr:col>15</xdr:col>
      <xdr:colOff>101600</xdr:colOff>
      <xdr:row>37</xdr:row>
      <xdr:rowOff>68580</xdr:rowOff>
    </xdr:to>
    <xdr:sp macro="" textlink="">
      <xdr:nvSpPr>
        <xdr:cNvPr id="145" name="楕円 144"/>
        <xdr:cNvSpPr/>
      </xdr:nvSpPr>
      <xdr:spPr>
        <a:xfrm>
          <a:off x="2800350" y="70910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52705</xdr:rowOff>
    </xdr:from>
    <xdr:ext cx="759460" cy="256540"/>
    <xdr:sp macro="" textlink="">
      <xdr:nvSpPr>
        <xdr:cNvPr id="146" name="テキスト ボックス 145"/>
        <xdr:cNvSpPr txBox="1"/>
      </xdr:nvSpPr>
      <xdr:spPr>
        <a:xfrm>
          <a:off x="2477770" y="71774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14,373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5052"/>
          <a:ext cx="4171034"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79375</xdr:rowOff>
    </xdr:to>
    <xdr:sp macro="" textlink="">
      <xdr:nvSpPr>
        <xdr:cNvPr id="2" name="正方形/長方形 1"/>
        <xdr:cNvSpPr/>
      </xdr:nvSpPr>
      <xdr:spPr>
        <a:xfrm>
          <a:off x="623570" y="127000"/>
          <a:ext cx="1244473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66040</xdr:rowOff>
    </xdr:to>
    <xdr:sp macro="" textlink="">
      <xdr:nvSpPr>
        <xdr:cNvPr id="3" name="正方形/長方形 2"/>
        <xdr:cNvSpPr/>
      </xdr:nvSpPr>
      <xdr:spPr>
        <a:xfrm>
          <a:off x="18669000" y="191135"/>
          <a:ext cx="38481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46355</xdr:rowOff>
    </xdr:from>
    <xdr:to xmlns:xdr="http://schemas.openxmlformats.org/drawingml/2006/spreadsheetDrawing">
      <xdr:col>120</xdr:col>
      <xdr:colOff>88900</xdr:colOff>
      <xdr:row>4</xdr:row>
      <xdr:rowOff>39370</xdr:rowOff>
    </xdr:to>
    <xdr:sp macro="" textlink="">
      <xdr:nvSpPr>
        <xdr:cNvPr id="4" name="正方形/長方形 3"/>
        <xdr:cNvSpPr/>
      </xdr:nvSpPr>
      <xdr:spPr>
        <a:xfrm>
          <a:off x="18688050" y="217805"/>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72390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3840"/>
          <a:ext cx="374650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66040</xdr:rowOff>
    </xdr:to>
    <xdr:sp macro="" textlink="">
      <xdr:nvSpPr>
        <xdr:cNvPr id="6" name="正方形/長方形 5"/>
        <xdr:cNvSpPr/>
      </xdr:nvSpPr>
      <xdr:spPr>
        <a:xfrm>
          <a:off x="15932150" y="191135"/>
          <a:ext cx="260731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46355</xdr:rowOff>
    </xdr:from>
    <xdr:to xmlns:xdr="http://schemas.openxmlformats.org/drawingml/2006/spreadsheetDrawing">
      <xdr:col>99</xdr:col>
      <xdr:colOff>38100</xdr:colOff>
      <xdr:row>4</xdr:row>
      <xdr:rowOff>39370</xdr:rowOff>
    </xdr:to>
    <xdr:sp macro="" textlink="">
      <xdr:nvSpPr>
        <xdr:cNvPr id="7" name="正方形/長方形 6"/>
        <xdr:cNvSpPr/>
      </xdr:nvSpPr>
      <xdr:spPr>
        <a:xfrm>
          <a:off x="15957550" y="217805"/>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72390</xdr:rowOff>
    </xdr:from>
    <xdr:to xmlns:xdr="http://schemas.openxmlformats.org/drawingml/2006/spreadsheetDrawing">
      <xdr:col>99</xdr:col>
      <xdr:colOff>6350</xdr:colOff>
      <xdr:row>4</xdr:row>
      <xdr:rowOff>13335</xdr:rowOff>
    </xdr:to>
    <xdr:sp macro="" textlink="">
      <xdr:nvSpPr>
        <xdr:cNvPr id="8" name="正方形/長方形 7"/>
        <xdr:cNvSpPr/>
      </xdr:nvSpPr>
      <xdr:spPr>
        <a:xfrm>
          <a:off x="15982950" y="243840"/>
          <a:ext cx="250571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33020</xdr:rowOff>
    </xdr:from>
    <xdr:to xmlns:xdr="http://schemas.openxmlformats.org/drawingml/2006/spreadsheetDrawing">
      <xdr:col>57</xdr:col>
      <xdr:colOff>0</xdr:colOff>
      <xdr:row>15</xdr:row>
      <xdr:rowOff>99060</xdr:rowOff>
    </xdr:to>
    <xdr:sp macro="" textlink="">
      <xdr:nvSpPr>
        <xdr:cNvPr id="9" name="正方形/長方形 8"/>
        <xdr:cNvSpPr/>
      </xdr:nvSpPr>
      <xdr:spPr>
        <a:xfrm>
          <a:off x="746760" y="890270"/>
          <a:ext cx="9894570" cy="17805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66040</xdr:rowOff>
    </xdr:from>
    <xdr:to xmlns:xdr="http://schemas.openxmlformats.org/drawingml/2006/spreadsheetDrawing">
      <xdr:col>12</xdr:col>
      <xdr:colOff>0</xdr:colOff>
      <xdr:row>15</xdr:row>
      <xdr:rowOff>66040</xdr:rowOff>
    </xdr:to>
    <xdr:sp macro="" textlink="">
      <xdr:nvSpPr>
        <xdr:cNvPr id="10" name="正方形/長方形 9"/>
        <xdr:cNvSpPr/>
      </xdr:nvSpPr>
      <xdr:spPr>
        <a:xfrm>
          <a:off x="873760" y="92329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66040</xdr:rowOff>
    </xdr:from>
    <xdr:to xmlns:xdr="http://schemas.openxmlformats.org/drawingml/2006/spreadsheetDrawing">
      <xdr:col>19</xdr:col>
      <xdr:colOff>25400</xdr:colOff>
      <xdr:row>15</xdr:row>
      <xdr:rowOff>66040</xdr:rowOff>
    </xdr:to>
    <xdr:sp macro="" textlink="">
      <xdr:nvSpPr>
        <xdr:cNvPr id="11" name="正方形/長方形 10"/>
        <xdr:cNvSpPr/>
      </xdr:nvSpPr>
      <xdr:spPr>
        <a:xfrm>
          <a:off x="2180590" y="92329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66040</xdr:rowOff>
    </xdr:from>
    <xdr:to xmlns:xdr="http://schemas.openxmlformats.org/drawingml/2006/spreadsheetDrawing">
      <xdr:col>26</xdr:col>
      <xdr:colOff>127000</xdr:colOff>
      <xdr:row>15</xdr:row>
      <xdr:rowOff>66040</xdr:rowOff>
    </xdr:to>
    <xdr:sp macro="" textlink="">
      <xdr:nvSpPr>
        <xdr:cNvPr id="12" name="正方形/長方形 11"/>
        <xdr:cNvSpPr/>
      </xdr:nvSpPr>
      <xdr:spPr>
        <a:xfrm>
          <a:off x="3487420" y="92329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86360</xdr:rowOff>
    </xdr:from>
    <xdr:to xmlns:xdr="http://schemas.openxmlformats.org/drawingml/2006/spreadsheetDrawing">
      <xdr:col>37</xdr:col>
      <xdr:colOff>63500</xdr:colOff>
      <xdr:row>10</xdr:row>
      <xdr:rowOff>171450</xdr:rowOff>
    </xdr:to>
    <xdr:sp macro="" textlink="">
      <xdr:nvSpPr>
        <xdr:cNvPr id="13" name="正方形/長方形 12"/>
        <xdr:cNvSpPr/>
      </xdr:nvSpPr>
      <xdr:spPr>
        <a:xfrm>
          <a:off x="4980940" y="943610"/>
          <a:ext cx="199009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86360</xdr:rowOff>
    </xdr:from>
    <xdr:to xmlns:xdr="http://schemas.openxmlformats.org/drawingml/2006/spreadsheetDrawing">
      <xdr:col>44</xdr:col>
      <xdr:colOff>0</xdr:colOff>
      <xdr:row>10</xdr:row>
      <xdr:rowOff>171450</xdr:rowOff>
    </xdr:to>
    <xdr:sp macro="" textlink="">
      <xdr:nvSpPr>
        <xdr:cNvPr id="14" name="正方形/長方形 13"/>
        <xdr:cNvSpPr/>
      </xdr:nvSpPr>
      <xdr:spPr>
        <a:xfrm>
          <a:off x="6971030" y="943610"/>
          <a:ext cx="124333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99060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77860" y="956310"/>
          <a:ext cx="62357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125095</xdr:rowOff>
    </xdr:to>
    <xdr:sp macro="" textlink="">
      <xdr:nvSpPr>
        <xdr:cNvPr id="16" name="正方形/長方形 15"/>
        <xdr:cNvSpPr/>
      </xdr:nvSpPr>
      <xdr:spPr>
        <a:xfrm>
          <a:off x="4980940" y="1714500"/>
          <a:ext cx="199009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125095</xdr:rowOff>
    </xdr:to>
    <xdr:sp macro="" textlink="">
      <xdr:nvSpPr>
        <xdr:cNvPr id="17" name="正方形/長方形 16"/>
        <xdr:cNvSpPr/>
      </xdr:nvSpPr>
      <xdr:spPr>
        <a:xfrm>
          <a:off x="7034530" y="1714500"/>
          <a:ext cx="37338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33020</xdr:rowOff>
    </xdr:from>
    <xdr:to xmlns:xdr="http://schemas.openxmlformats.org/drawingml/2006/spreadsheetDrawing">
      <xdr:col>66</xdr:col>
      <xdr:colOff>25400</xdr:colOff>
      <xdr:row>11</xdr:row>
      <xdr:rowOff>151765</xdr:rowOff>
    </xdr:to>
    <xdr:sp macro="" textlink="">
      <xdr:nvSpPr>
        <xdr:cNvPr id="18" name="角丸四角形 17"/>
        <xdr:cNvSpPr/>
      </xdr:nvSpPr>
      <xdr:spPr>
        <a:xfrm>
          <a:off x="10853420" y="890270"/>
          <a:ext cx="1493520" cy="11474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99060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109960" y="956310"/>
          <a:ext cx="14300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105410</xdr:rowOff>
    </xdr:to>
    <xdr:sp macro="" textlink="">
      <xdr:nvSpPr>
        <xdr:cNvPr id="20" name="正方形/長方形 19"/>
        <xdr:cNvSpPr/>
      </xdr:nvSpPr>
      <xdr:spPr>
        <a:xfrm>
          <a:off x="11109960" y="1219835"/>
          <a:ext cx="143002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132080</xdr:rowOff>
    </xdr:to>
    <xdr:sp macro="" textlink="">
      <xdr:nvSpPr>
        <xdr:cNvPr id="21" name="正方形/長方形 20"/>
        <xdr:cNvSpPr/>
      </xdr:nvSpPr>
      <xdr:spPr>
        <a:xfrm>
          <a:off x="11109960" y="1550035"/>
          <a:ext cx="143002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39370</xdr:rowOff>
    </xdr:from>
    <xdr:to xmlns:xdr="http://schemas.openxmlformats.org/drawingml/2006/spreadsheetDrawing">
      <xdr:col>59</xdr:col>
      <xdr:colOff>127000</xdr:colOff>
      <xdr:row>6</xdr:row>
      <xdr:rowOff>39370</xdr:rowOff>
    </xdr:to>
    <xdr:cxnSp macro="">
      <xdr:nvCxnSpPr>
        <xdr:cNvPr id="22" name="直線コネクタ 21"/>
        <xdr:cNvCxnSpPr/>
      </xdr:nvCxnSpPr>
      <xdr:spPr>
        <a:xfrm flipH="1">
          <a:off x="10935970" y="106807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164465</xdr:rowOff>
    </xdr:from>
    <xdr:to xmlns:xdr="http://schemas.openxmlformats.org/drawingml/2006/spreadsheetDrawing">
      <xdr:col>59</xdr:col>
      <xdr:colOff>73025</xdr:colOff>
      <xdr:row>6</xdr:row>
      <xdr:rowOff>92075</xdr:rowOff>
    </xdr:to>
    <xdr:sp macro="" textlink="">
      <xdr:nvSpPr>
        <xdr:cNvPr id="23" name="楕円 22"/>
        <xdr:cNvSpPr/>
      </xdr:nvSpPr>
      <xdr:spPr>
        <a:xfrm>
          <a:off x="10989945" y="10217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86360</xdr:rowOff>
    </xdr:from>
    <xdr:to xmlns:xdr="http://schemas.openxmlformats.org/drawingml/2006/spreadsheetDrawing">
      <xdr:col>59</xdr:col>
      <xdr:colOff>73025</xdr:colOff>
      <xdr:row>8</xdr:row>
      <xdr:rowOff>13335</xdr:rowOff>
    </xdr:to>
    <xdr:sp macro="" textlink="">
      <xdr:nvSpPr>
        <xdr:cNvPr id="24" name="フローチャート: 判断 23"/>
        <xdr:cNvSpPr/>
      </xdr:nvSpPr>
      <xdr:spPr>
        <a:xfrm>
          <a:off x="10989945" y="128651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158115</xdr:rowOff>
    </xdr:from>
    <xdr:to xmlns:xdr="http://schemas.openxmlformats.org/drawingml/2006/spreadsheetDrawing">
      <xdr:col>59</xdr:col>
      <xdr:colOff>17780</xdr:colOff>
      <xdr:row>9</xdr:row>
      <xdr:rowOff>125095</xdr:rowOff>
    </xdr:to>
    <xdr:cxnSp macro="">
      <xdr:nvCxnSpPr>
        <xdr:cNvPr id="25" name="直線コネクタ 24"/>
        <xdr:cNvCxnSpPr/>
      </xdr:nvCxnSpPr>
      <xdr:spPr>
        <a:xfrm>
          <a:off x="11032490" y="15297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158115</xdr:rowOff>
    </xdr:from>
    <xdr:to xmlns:xdr="http://schemas.openxmlformats.org/drawingml/2006/spreadsheetDrawing">
      <xdr:col>59</xdr:col>
      <xdr:colOff>107950</xdr:colOff>
      <xdr:row>8</xdr:row>
      <xdr:rowOff>158115</xdr:rowOff>
    </xdr:to>
    <xdr:cxnSp macro="">
      <xdr:nvCxnSpPr>
        <xdr:cNvPr id="26" name="直線コネクタ 25"/>
        <xdr:cNvCxnSpPr/>
      </xdr:nvCxnSpPr>
      <xdr:spPr>
        <a:xfrm>
          <a:off x="10955020" y="152971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49530</xdr:rowOff>
    </xdr:from>
    <xdr:to xmlns:xdr="http://schemas.openxmlformats.org/drawingml/2006/spreadsheetDrawing">
      <xdr:col>59</xdr:col>
      <xdr:colOff>17780</xdr:colOff>
      <xdr:row>11</xdr:row>
      <xdr:rowOff>16510</xdr:rowOff>
    </xdr:to>
    <xdr:cxnSp macro="">
      <xdr:nvCxnSpPr>
        <xdr:cNvPr id="27" name="直線コネクタ 26"/>
        <xdr:cNvCxnSpPr/>
      </xdr:nvCxnSpPr>
      <xdr:spPr>
        <a:xfrm flipV="1">
          <a:off x="11032490" y="176403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955020" y="190563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118745</xdr:rowOff>
    </xdr:from>
    <xdr:ext cx="8896350" cy="269240"/>
    <xdr:sp macro="" textlink="">
      <xdr:nvSpPr>
        <xdr:cNvPr id="29" name="テキスト ボックス 28"/>
        <xdr:cNvSpPr txBox="1"/>
      </xdr:nvSpPr>
      <xdr:spPr>
        <a:xfrm>
          <a:off x="687070" y="2861945"/>
          <a:ext cx="88963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92075</xdr:rowOff>
    </xdr:from>
    <xdr:ext cx="6046470" cy="263525"/>
    <xdr:sp macro="" textlink="">
      <xdr:nvSpPr>
        <xdr:cNvPr id="30" name="テキスト ボックス 29"/>
        <xdr:cNvSpPr txBox="1"/>
      </xdr:nvSpPr>
      <xdr:spPr>
        <a:xfrm>
          <a:off x="687070" y="3178175"/>
          <a:ext cx="60464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66040</xdr:rowOff>
    </xdr:from>
    <xdr:ext cx="8231505" cy="260985"/>
    <xdr:sp macro="" textlink="">
      <xdr:nvSpPr>
        <xdr:cNvPr id="31" name="テキスト ボックス 30"/>
        <xdr:cNvSpPr txBox="1"/>
      </xdr:nvSpPr>
      <xdr:spPr>
        <a:xfrm>
          <a:off x="687070" y="3495040"/>
          <a:ext cx="82315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59055</xdr:rowOff>
    </xdr:from>
    <xdr:to xmlns:xdr="http://schemas.openxmlformats.org/drawingml/2006/spreadsheetDrawing">
      <xdr:col>28</xdr:col>
      <xdr:colOff>114300</xdr:colOff>
      <xdr:row>25</xdr:row>
      <xdr:rowOff>33020</xdr:rowOff>
    </xdr:to>
    <xdr:sp macro="" textlink="">
      <xdr:nvSpPr>
        <xdr:cNvPr id="32" name="正方形/長方形 31"/>
        <xdr:cNvSpPr/>
      </xdr:nvSpPr>
      <xdr:spPr>
        <a:xfrm>
          <a:off x="74676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59055</xdr:rowOff>
    </xdr:from>
    <xdr:to xmlns:xdr="http://schemas.openxmlformats.org/drawingml/2006/spreadsheetDrawing">
      <xdr:col>12</xdr:col>
      <xdr:colOff>127000</xdr:colOff>
      <xdr:row>26</xdr:row>
      <xdr:rowOff>145415</xdr:rowOff>
    </xdr:to>
    <xdr:sp macro="" textlink="">
      <xdr:nvSpPr>
        <xdr:cNvPr id="33" name="正方形/長方形 32"/>
        <xdr:cNvSpPr/>
      </xdr:nvSpPr>
      <xdr:spPr>
        <a:xfrm>
          <a:off x="87376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92075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59055</xdr:rowOff>
    </xdr:from>
    <xdr:to xmlns:xdr="http://schemas.openxmlformats.org/drawingml/2006/spreadsheetDrawing">
      <xdr:col>18</xdr:col>
      <xdr:colOff>0</xdr:colOff>
      <xdr:row>26</xdr:row>
      <xdr:rowOff>145415</xdr:rowOff>
    </xdr:to>
    <xdr:sp macro="" textlink="">
      <xdr:nvSpPr>
        <xdr:cNvPr id="35" name="正方形/長方形 34"/>
        <xdr:cNvSpPr/>
      </xdr:nvSpPr>
      <xdr:spPr>
        <a:xfrm>
          <a:off x="18669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92075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59055</xdr:rowOff>
    </xdr:from>
    <xdr:to xmlns:xdr="http://schemas.openxmlformats.org/drawingml/2006/spreadsheetDrawing">
      <xdr:col>24</xdr:col>
      <xdr:colOff>0</xdr:colOff>
      <xdr:row>26</xdr:row>
      <xdr:rowOff>145415</xdr:rowOff>
    </xdr:to>
    <xdr:sp macro="" textlink="">
      <xdr:nvSpPr>
        <xdr:cNvPr id="37" name="正方形/長方形 36"/>
        <xdr:cNvSpPr/>
      </xdr:nvSpPr>
      <xdr:spPr>
        <a:xfrm>
          <a:off x="29870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26</xdr:row>
      <xdr:rowOff>92075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86360</xdr:rowOff>
    </xdr:to>
    <xdr:sp macro="" textlink="">
      <xdr:nvSpPr>
        <xdr:cNvPr id="39" name="正方形/長方形 38"/>
        <xdr:cNvSpPr/>
      </xdr:nvSpPr>
      <xdr:spPr>
        <a:xfrm>
          <a:off x="74676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2265" cy="227965"/>
    <xdr:sp macro="" textlink="">
      <xdr:nvSpPr>
        <xdr:cNvPr id="40" name="テキスト ボックス 39"/>
        <xdr:cNvSpPr txBox="1"/>
      </xdr:nvSpPr>
      <xdr:spPr>
        <a:xfrm>
          <a:off x="712470" y="4636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86360</xdr:rowOff>
    </xdr:from>
    <xdr:to xmlns:xdr="http://schemas.openxmlformats.org/drawingml/2006/spreadsheetDrawing">
      <xdr:col>28</xdr:col>
      <xdr:colOff>114300</xdr:colOff>
      <xdr:row>41</xdr:row>
      <xdr:rowOff>86360</xdr:rowOff>
    </xdr:to>
    <xdr:cxnSp macro="">
      <xdr:nvCxnSpPr>
        <xdr:cNvPr id="41" name="直線コネクタ 40"/>
        <xdr:cNvCxnSpPr/>
      </xdr:nvCxnSpPr>
      <xdr:spPr>
        <a:xfrm>
          <a:off x="74676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116205</xdr:rowOff>
    </xdr:from>
    <xdr:ext cx="528955" cy="263525"/>
    <xdr:sp macro="" textlink="">
      <xdr:nvSpPr>
        <xdr:cNvPr id="42" name="テキスト ボックス 41"/>
        <xdr:cNvSpPr txBox="1"/>
      </xdr:nvSpPr>
      <xdr:spPr>
        <a:xfrm>
          <a:off x="226695" y="697420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102870</xdr:rowOff>
    </xdr:from>
    <xdr:to xmlns:xdr="http://schemas.openxmlformats.org/drawingml/2006/spreadsheetDrawing">
      <xdr:col>28</xdr:col>
      <xdr:colOff>114300</xdr:colOff>
      <xdr:row>39</xdr:row>
      <xdr:rowOff>102870</xdr:rowOff>
    </xdr:to>
    <xdr:cxnSp macro="">
      <xdr:nvCxnSpPr>
        <xdr:cNvPr id="43" name="直線コネクタ 42"/>
        <xdr:cNvCxnSpPr/>
      </xdr:nvCxnSpPr>
      <xdr:spPr>
        <a:xfrm>
          <a:off x="74676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133350</xdr:rowOff>
    </xdr:from>
    <xdr:ext cx="528955" cy="266065"/>
    <xdr:sp macro="" textlink="">
      <xdr:nvSpPr>
        <xdr:cNvPr id="44" name="テキスト ボックス 43"/>
        <xdr:cNvSpPr txBox="1"/>
      </xdr:nvSpPr>
      <xdr:spPr>
        <a:xfrm>
          <a:off x="226695" y="6648450"/>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119380</xdr:rowOff>
    </xdr:from>
    <xdr:to xmlns:xdr="http://schemas.openxmlformats.org/drawingml/2006/spreadsheetDrawing">
      <xdr:col>28</xdr:col>
      <xdr:colOff>114300</xdr:colOff>
      <xdr:row>37</xdr:row>
      <xdr:rowOff>119380</xdr:rowOff>
    </xdr:to>
    <xdr:cxnSp macro="">
      <xdr:nvCxnSpPr>
        <xdr:cNvPr id="45" name="直線コネクタ 44"/>
        <xdr:cNvCxnSpPr/>
      </xdr:nvCxnSpPr>
      <xdr:spPr>
        <a:xfrm>
          <a:off x="74676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149860</xdr:rowOff>
    </xdr:from>
    <xdr:ext cx="528955" cy="263525"/>
    <xdr:sp macro="" textlink="">
      <xdr:nvSpPr>
        <xdr:cNvPr id="46" name="テキスト ボックス 45"/>
        <xdr:cNvSpPr txBox="1"/>
      </xdr:nvSpPr>
      <xdr:spPr>
        <a:xfrm>
          <a:off x="226695" y="632206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137160</xdr:rowOff>
    </xdr:from>
    <xdr:to xmlns:xdr="http://schemas.openxmlformats.org/drawingml/2006/spreadsheetDrawing">
      <xdr:col>28</xdr:col>
      <xdr:colOff>114300</xdr:colOff>
      <xdr:row>35</xdr:row>
      <xdr:rowOff>137160</xdr:rowOff>
    </xdr:to>
    <xdr:cxnSp macro="">
      <xdr:nvCxnSpPr>
        <xdr:cNvPr id="47" name="直線コネクタ 46"/>
        <xdr:cNvCxnSpPr/>
      </xdr:nvCxnSpPr>
      <xdr:spPr>
        <a:xfrm>
          <a:off x="746760" y="6137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167005</xdr:rowOff>
    </xdr:from>
    <xdr:ext cx="528955" cy="266065"/>
    <xdr:sp macro="" textlink="">
      <xdr:nvSpPr>
        <xdr:cNvPr id="48" name="テキスト ボックス 47"/>
        <xdr:cNvSpPr txBox="1"/>
      </xdr:nvSpPr>
      <xdr:spPr>
        <a:xfrm>
          <a:off x="226695" y="5996305"/>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153670</xdr:rowOff>
    </xdr:from>
    <xdr:to xmlns:xdr="http://schemas.openxmlformats.org/drawingml/2006/spreadsheetDrawing">
      <xdr:col>28</xdr:col>
      <xdr:colOff>114300</xdr:colOff>
      <xdr:row>33</xdr:row>
      <xdr:rowOff>153670</xdr:rowOff>
    </xdr:to>
    <xdr:cxnSp macro="">
      <xdr:nvCxnSpPr>
        <xdr:cNvPr id="49" name="直線コネクタ 48"/>
        <xdr:cNvCxnSpPr/>
      </xdr:nvCxnSpPr>
      <xdr:spPr>
        <a:xfrm>
          <a:off x="74676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6985</xdr:rowOff>
    </xdr:from>
    <xdr:ext cx="590550" cy="262255"/>
    <xdr:sp macro="" textlink="">
      <xdr:nvSpPr>
        <xdr:cNvPr id="50" name="テキスト ボックス 49"/>
        <xdr:cNvSpPr txBox="1"/>
      </xdr:nvSpPr>
      <xdr:spPr>
        <a:xfrm>
          <a:off x="166370" y="566483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170815</xdr:rowOff>
    </xdr:from>
    <xdr:to xmlns:xdr="http://schemas.openxmlformats.org/drawingml/2006/spreadsheetDrawing">
      <xdr:col>28</xdr:col>
      <xdr:colOff>114300</xdr:colOff>
      <xdr:row>31</xdr:row>
      <xdr:rowOff>170815</xdr:rowOff>
    </xdr:to>
    <xdr:cxnSp macro="">
      <xdr:nvCxnSpPr>
        <xdr:cNvPr id="51" name="直線コネクタ 50"/>
        <xdr:cNvCxnSpPr/>
      </xdr:nvCxnSpPr>
      <xdr:spPr>
        <a:xfrm>
          <a:off x="74676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22860</xdr:rowOff>
    </xdr:from>
    <xdr:ext cx="590550" cy="267970"/>
    <xdr:sp macro="" textlink="">
      <xdr:nvSpPr>
        <xdr:cNvPr id="52" name="テキスト ボックス 51"/>
        <xdr:cNvSpPr txBox="1"/>
      </xdr:nvSpPr>
      <xdr:spPr>
        <a:xfrm>
          <a:off x="166370" y="5337810"/>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9525</xdr:rowOff>
    </xdr:from>
    <xdr:to xmlns:xdr="http://schemas.openxmlformats.org/drawingml/2006/spreadsheetDrawing">
      <xdr:col>28</xdr:col>
      <xdr:colOff>114300</xdr:colOff>
      <xdr:row>30</xdr:row>
      <xdr:rowOff>9525</xdr:rowOff>
    </xdr:to>
    <xdr:cxnSp macro="">
      <xdr:nvCxnSpPr>
        <xdr:cNvPr id="53" name="直線コネクタ 52"/>
        <xdr:cNvCxnSpPr/>
      </xdr:nvCxnSpPr>
      <xdr:spPr>
        <a:xfrm>
          <a:off x="74676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39370</xdr:rowOff>
    </xdr:from>
    <xdr:ext cx="590550" cy="269240"/>
    <xdr:sp macro="" textlink="">
      <xdr:nvSpPr>
        <xdr:cNvPr id="54" name="テキスト ボックス 53"/>
        <xdr:cNvSpPr txBox="1"/>
      </xdr:nvSpPr>
      <xdr:spPr>
        <a:xfrm>
          <a:off x="166370" y="5011420"/>
          <a:ext cx="5905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5" name="直線コネクタ 54"/>
        <xdr:cNvCxnSpPr/>
      </xdr:nvCxnSpPr>
      <xdr:spPr>
        <a:xfrm>
          <a:off x="74676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56515</xdr:rowOff>
    </xdr:from>
    <xdr:ext cx="590550" cy="261620"/>
    <xdr:sp macro="" textlink="">
      <xdr:nvSpPr>
        <xdr:cNvPr id="56" name="テキスト ボックス 55"/>
        <xdr:cNvSpPr txBox="1"/>
      </xdr:nvSpPr>
      <xdr:spPr>
        <a:xfrm>
          <a:off x="166370" y="4685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86360</xdr:rowOff>
    </xdr:to>
    <xdr:sp macro="" textlink="">
      <xdr:nvSpPr>
        <xdr:cNvPr id="57" name="人件費グラフ枠"/>
        <xdr:cNvSpPr/>
      </xdr:nvSpPr>
      <xdr:spPr>
        <a:xfrm>
          <a:off x="74676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22860</xdr:rowOff>
    </xdr:from>
    <xdr:to xmlns:xdr="http://schemas.openxmlformats.org/drawingml/2006/spreadsheetDrawing">
      <xdr:col>24</xdr:col>
      <xdr:colOff>62865</xdr:colOff>
      <xdr:row>39</xdr:row>
      <xdr:rowOff>67945</xdr:rowOff>
    </xdr:to>
    <xdr:cxnSp macro="">
      <xdr:nvCxnSpPr>
        <xdr:cNvPr id="58" name="直線コネクタ 57"/>
        <xdr:cNvCxnSpPr/>
      </xdr:nvCxnSpPr>
      <xdr:spPr>
        <a:xfrm flipV="1">
          <a:off x="4542155" y="5166360"/>
          <a:ext cx="127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71755</xdr:rowOff>
    </xdr:from>
    <xdr:ext cx="532130" cy="269240"/>
    <xdr:sp macro="" textlink="">
      <xdr:nvSpPr>
        <xdr:cNvPr id="59" name="人件費最小値テキスト"/>
        <xdr:cNvSpPr txBox="1"/>
      </xdr:nvSpPr>
      <xdr:spPr>
        <a:xfrm>
          <a:off x="4594860" y="6758305"/>
          <a:ext cx="5321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67945</xdr:rowOff>
    </xdr:from>
    <xdr:to xmlns:xdr="http://schemas.openxmlformats.org/drawingml/2006/spreadsheetDrawing">
      <xdr:col>24</xdr:col>
      <xdr:colOff>152400</xdr:colOff>
      <xdr:row>39</xdr:row>
      <xdr:rowOff>67945</xdr:rowOff>
    </xdr:to>
    <xdr:cxnSp macro="">
      <xdr:nvCxnSpPr>
        <xdr:cNvPr id="60" name="直線コネクタ 59"/>
        <xdr:cNvCxnSpPr/>
      </xdr:nvCxnSpPr>
      <xdr:spPr>
        <a:xfrm>
          <a:off x="4458970" y="67544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146050</xdr:rowOff>
    </xdr:from>
    <xdr:ext cx="596265" cy="266700"/>
    <xdr:sp macro="" textlink="">
      <xdr:nvSpPr>
        <xdr:cNvPr id="61" name="人件費最大値テキスト"/>
        <xdr:cNvSpPr txBox="1"/>
      </xdr:nvSpPr>
      <xdr:spPr>
        <a:xfrm>
          <a:off x="4594860" y="4946650"/>
          <a:ext cx="59626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22860</xdr:rowOff>
    </xdr:from>
    <xdr:to xmlns:xdr="http://schemas.openxmlformats.org/drawingml/2006/spreadsheetDrawing">
      <xdr:col>24</xdr:col>
      <xdr:colOff>152400</xdr:colOff>
      <xdr:row>30</xdr:row>
      <xdr:rowOff>22860</xdr:rowOff>
    </xdr:to>
    <xdr:cxnSp macro="">
      <xdr:nvCxnSpPr>
        <xdr:cNvPr id="62" name="直線コネクタ 61"/>
        <xdr:cNvCxnSpPr/>
      </xdr:nvCxnSpPr>
      <xdr:spPr>
        <a:xfrm>
          <a:off x="4458970" y="51663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83185</xdr:rowOff>
    </xdr:from>
    <xdr:to xmlns:xdr="http://schemas.openxmlformats.org/drawingml/2006/spreadsheetDrawing">
      <xdr:col>24</xdr:col>
      <xdr:colOff>63500</xdr:colOff>
      <xdr:row>36</xdr:row>
      <xdr:rowOff>139065</xdr:rowOff>
    </xdr:to>
    <xdr:cxnSp macro="">
      <xdr:nvCxnSpPr>
        <xdr:cNvPr id="63" name="直線コネクタ 62"/>
        <xdr:cNvCxnSpPr/>
      </xdr:nvCxnSpPr>
      <xdr:spPr>
        <a:xfrm flipV="1">
          <a:off x="3724910" y="6255385"/>
          <a:ext cx="8191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161290</xdr:rowOff>
    </xdr:from>
    <xdr:ext cx="532130" cy="263525"/>
    <xdr:sp macro="" textlink="">
      <xdr:nvSpPr>
        <xdr:cNvPr id="64" name="人件費平均値テキスト"/>
        <xdr:cNvSpPr txBox="1"/>
      </xdr:nvSpPr>
      <xdr:spPr>
        <a:xfrm>
          <a:off x="4594860" y="5819140"/>
          <a:ext cx="53213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137795</xdr:rowOff>
    </xdr:from>
    <xdr:to xmlns:xdr="http://schemas.openxmlformats.org/drawingml/2006/spreadsheetDrawing">
      <xdr:col>24</xdr:col>
      <xdr:colOff>114300</xdr:colOff>
      <xdr:row>35</xdr:row>
      <xdr:rowOff>66040</xdr:rowOff>
    </xdr:to>
    <xdr:sp macro="" textlink="">
      <xdr:nvSpPr>
        <xdr:cNvPr id="65" name="フローチャート: 判断 64"/>
        <xdr:cNvSpPr/>
      </xdr:nvSpPr>
      <xdr:spPr>
        <a:xfrm>
          <a:off x="4493260" y="59670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139065</xdr:rowOff>
    </xdr:from>
    <xdr:to xmlns:xdr="http://schemas.openxmlformats.org/drawingml/2006/spreadsheetDrawing">
      <xdr:col>19</xdr:col>
      <xdr:colOff>177800</xdr:colOff>
      <xdr:row>37</xdr:row>
      <xdr:rowOff>155575</xdr:rowOff>
    </xdr:to>
    <xdr:cxnSp macro="">
      <xdr:nvCxnSpPr>
        <xdr:cNvPr id="66" name="直線コネクタ 65"/>
        <xdr:cNvCxnSpPr/>
      </xdr:nvCxnSpPr>
      <xdr:spPr>
        <a:xfrm flipV="1">
          <a:off x="2851150" y="6311265"/>
          <a:ext cx="87376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24765</xdr:rowOff>
    </xdr:from>
    <xdr:to xmlns:xdr="http://schemas.openxmlformats.org/drawingml/2006/spreadsheetDrawing">
      <xdr:col>20</xdr:col>
      <xdr:colOff>38100</xdr:colOff>
      <xdr:row>35</xdr:row>
      <xdr:rowOff>130175</xdr:rowOff>
    </xdr:to>
    <xdr:sp macro="" textlink="">
      <xdr:nvSpPr>
        <xdr:cNvPr id="67" name="フローチャート: 判断 66"/>
        <xdr:cNvSpPr/>
      </xdr:nvSpPr>
      <xdr:spPr>
        <a:xfrm>
          <a:off x="3674110" y="602551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147955</xdr:rowOff>
    </xdr:from>
    <xdr:ext cx="527050" cy="266700"/>
    <xdr:sp macro="" textlink="">
      <xdr:nvSpPr>
        <xdr:cNvPr id="68" name="テキスト ボックス 67"/>
        <xdr:cNvSpPr txBox="1"/>
      </xdr:nvSpPr>
      <xdr:spPr>
        <a:xfrm>
          <a:off x="3461385" y="5805805"/>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153670</xdr:rowOff>
    </xdr:from>
    <xdr:to xmlns:xdr="http://schemas.openxmlformats.org/drawingml/2006/spreadsheetDrawing">
      <xdr:col>15</xdr:col>
      <xdr:colOff>50800</xdr:colOff>
      <xdr:row>37</xdr:row>
      <xdr:rowOff>155575</xdr:rowOff>
    </xdr:to>
    <xdr:cxnSp macro="">
      <xdr:nvCxnSpPr>
        <xdr:cNvPr id="69" name="直線コネクタ 68"/>
        <xdr:cNvCxnSpPr/>
      </xdr:nvCxnSpPr>
      <xdr:spPr>
        <a:xfrm>
          <a:off x="1981200" y="6497320"/>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64770</xdr:rowOff>
    </xdr:from>
    <xdr:to xmlns:xdr="http://schemas.openxmlformats.org/drawingml/2006/spreadsheetDrawing">
      <xdr:col>15</xdr:col>
      <xdr:colOff>101600</xdr:colOff>
      <xdr:row>36</xdr:row>
      <xdr:rowOff>170180</xdr:rowOff>
    </xdr:to>
    <xdr:sp macro="" textlink="">
      <xdr:nvSpPr>
        <xdr:cNvPr id="70" name="フローチャート: 判断 69"/>
        <xdr:cNvSpPr/>
      </xdr:nvSpPr>
      <xdr:spPr>
        <a:xfrm>
          <a:off x="2800350" y="623697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9525</xdr:rowOff>
    </xdr:from>
    <xdr:ext cx="527050" cy="261620"/>
    <xdr:sp macro="" textlink="">
      <xdr:nvSpPr>
        <xdr:cNvPr id="71" name="テキスト ボックス 70"/>
        <xdr:cNvSpPr txBox="1"/>
      </xdr:nvSpPr>
      <xdr:spPr>
        <a:xfrm>
          <a:off x="2591435" y="6010275"/>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153670</xdr:rowOff>
    </xdr:from>
    <xdr:to xmlns:xdr="http://schemas.openxmlformats.org/drawingml/2006/spreadsheetDrawing">
      <xdr:col>10</xdr:col>
      <xdr:colOff>114300</xdr:colOff>
      <xdr:row>38</xdr:row>
      <xdr:rowOff>18415</xdr:rowOff>
    </xdr:to>
    <xdr:cxnSp macro="">
      <xdr:nvCxnSpPr>
        <xdr:cNvPr id="72" name="直線コネクタ 71"/>
        <xdr:cNvCxnSpPr/>
      </xdr:nvCxnSpPr>
      <xdr:spPr>
        <a:xfrm flipV="1">
          <a:off x="1111250" y="6497320"/>
          <a:ext cx="8699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83185</xdr:rowOff>
    </xdr:from>
    <xdr:to xmlns:xdr="http://schemas.openxmlformats.org/drawingml/2006/spreadsheetDrawing">
      <xdr:col>10</xdr:col>
      <xdr:colOff>165100</xdr:colOff>
      <xdr:row>37</xdr:row>
      <xdr:rowOff>10795</xdr:rowOff>
    </xdr:to>
    <xdr:sp macro="" textlink="">
      <xdr:nvSpPr>
        <xdr:cNvPr id="73" name="フローチャート: 判断 72"/>
        <xdr:cNvSpPr/>
      </xdr:nvSpPr>
      <xdr:spPr>
        <a:xfrm>
          <a:off x="1930400" y="6255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27305</xdr:rowOff>
    </xdr:from>
    <xdr:ext cx="527050" cy="268605"/>
    <xdr:sp macro="" textlink="">
      <xdr:nvSpPr>
        <xdr:cNvPr id="74" name="テキスト ボックス 73"/>
        <xdr:cNvSpPr txBox="1"/>
      </xdr:nvSpPr>
      <xdr:spPr>
        <a:xfrm>
          <a:off x="1717675" y="6028055"/>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92075</xdr:rowOff>
    </xdr:from>
    <xdr:to xmlns:xdr="http://schemas.openxmlformats.org/drawingml/2006/spreadsheetDrawing">
      <xdr:col>6</xdr:col>
      <xdr:colOff>38100</xdr:colOff>
      <xdr:row>37</xdr:row>
      <xdr:rowOff>19685</xdr:rowOff>
    </xdr:to>
    <xdr:sp macro="" textlink="">
      <xdr:nvSpPr>
        <xdr:cNvPr id="75" name="フローチャート: 判断 74"/>
        <xdr:cNvSpPr/>
      </xdr:nvSpPr>
      <xdr:spPr>
        <a:xfrm>
          <a:off x="1060450" y="626427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36830</xdr:rowOff>
    </xdr:from>
    <xdr:ext cx="527050" cy="269240"/>
    <xdr:sp macro="" textlink="">
      <xdr:nvSpPr>
        <xdr:cNvPr id="76" name="テキスト ボックス 75"/>
        <xdr:cNvSpPr txBox="1"/>
      </xdr:nvSpPr>
      <xdr:spPr>
        <a:xfrm>
          <a:off x="847725" y="6037580"/>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83185</xdr:rowOff>
    </xdr:from>
    <xdr:ext cx="762000" cy="269240"/>
    <xdr:sp macro="" textlink="">
      <xdr:nvSpPr>
        <xdr:cNvPr id="77" name="テキスト ボックス 76"/>
        <xdr:cNvSpPr txBox="1"/>
      </xdr:nvSpPr>
      <xdr:spPr>
        <a:xfrm>
          <a:off x="435737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83185</xdr:rowOff>
    </xdr:from>
    <xdr:ext cx="759460" cy="269240"/>
    <xdr:sp macro="" textlink="">
      <xdr:nvSpPr>
        <xdr:cNvPr id="78" name="テキスト ボックス 77"/>
        <xdr:cNvSpPr txBox="1"/>
      </xdr:nvSpPr>
      <xdr:spPr>
        <a:xfrm>
          <a:off x="353822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83185</xdr:rowOff>
    </xdr:from>
    <xdr:ext cx="759460" cy="269240"/>
    <xdr:sp macro="" textlink="">
      <xdr:nvSpPr>
        <xdr:cNvPr id="79" name="テキスト ボックス 78"/>
        <xdr:cNvSpPr txBox="1"/>
      </xdr:nvSpPr>
      <xdr:spPr>
        <a:xfrm>
          <a:off x="266446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83185</xdr:rowOff>
    </xdr:from>
    <xdr:ext cx="759460" cy="269240"/>
    <xdr:sp macro="" textlink="">
      <xdr:nvSpPr>
        <xdr:cNvPr id="80" name="テキスト ボックス 79"/>
        <xdr:cNvSpPr txBox="1"/>
      </xdr:nvSpPr>
      <xdr:spPr>
        <a:xfrm>
          <a:off x="179451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83185</xdr:rowOff>
    </xdr:from>
    <xdr:ext cx="759460" cy="269240"/>
    <xdr:sp macro="" textlink="">
      <xdr:nvSpPr>
        <xdr:cNvPr id="81" name="テキスト ボックス 80"/>
        <xdr:cNvSpPr txBox="1"/>
      </xdr:nvSpPr>
      <xdr:spPr>
        <a:xfrm>
          <a:off x="92456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30480</xdr:rowOff>
    </xdr:from>
    <xdr:to xmlns:xdr="http://schemas.openxmlformats.org/drawingml/2006/spreadsheetDrawing">
      <xdr:col>24</xdr:col>
      <xdr:colOff>114300</xdr:colOff>
      <xdr:row>36</xdr:row>
      <xdr:rowOff>135890</xdr:rowOff>
    </xdr:to>
    <xdr:sp macro="" textlink="">
      <xdr:nvSpPr>
        <xdr:cNvPr id="82" name="楕円 81"/>
        <xdr:cNvSpPr/>
      </xdr:nvSpPr>
      <xdr:spPr>
        <a:xfrm>
          <a:off x="4493260" y="620268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8255</xdr:rowOff>
    </xdr:from>
    <xdr:ext cx="532130" cy="261620"/>
    <xdr:sp macro="" textlink="">
      <xdr:nvSpPr>
        <xdr:cNvPr id="83" name="人件費該当値テキスト"/>
        <xdr:cNvSpPr txBox="1"/>
      </xdr:nvSpPr>
      <xdr:spPr>
        <a:xfrm>
          <a:off x="4594860" y="6180455"/>
          <a:ext cx="532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86360</xdr:rowOff>
    </xdr:from>
    <xdr:to xmlns:xdr="http://schemas.openxmlformats.org/drawingml/2006/spreadsheetDrawing">
      <xdr:col>20</xdr:col>
      <xdr:colOff>38100</xdr:colOff>
      <xdr:row>37</xdr:row>
      <xdr:rowOff>13970</xdr:rowOff>
    </xdr:to>
    <xdr:sp macro="" textlink="">
      <xdr:nvSpPr>
        <xdr:cNvPr id="84" name="楕円 83"/>
        <xdr:cNvSpPr/>
      </xdr:nvSpPr>
      <xdr:spPr>
        <a:xfrm>
          <a:off x="3674110" y="625856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4445</xdr:rowOff>
    </xdr:from>
    <xdr:ext cx="527050" cy="269240"/>
    <xdr:sp macro="" textlink="">
      <xdr:nvSpPr>
        <xdr:cNvPr id="85" name="テキスト ボックス 84"/>
        <xdr:cNvSpPr txBox="1"/>
      </xdr:nvSpPr>
      <xdr:spPr>
        <a:xfrm>
          <a:off x="3461385" y="6348095"/>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102870</xdr:rowOff>
    </xdr:from>
    <xdr:to xmlns:xdr="http://schemas.openxmlformats.org/drawingml/2006/spreadsheetDrawing">
      <xdr:col>15</xdr:col>
      <xdr:colOff>101600</xdr:colOff>
      <xdr:row>38</xdr:row>
      <xdr:rowOff>30480</xdr:rowOff>
    </xdr:to>
    <xdr:sp macro="" textlink="">
      <xdr:nvSpPr>
        <xdr:cNvPr id="86" name="楕円 85"/>
        <xdr:cNvSpPr/>
      </xdr:nvSpPr>
      <xdr:spPr>
        <a:xfrm>
          <a:off x="2800350" y="6446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20955</xdr:rowOff>
    </xdr:from>
    <xdr:ext cx="527050" cy="261620"/>
    <xdr:sp macro="" textlink="">
      <xdr:nvSpPr>
        <xdr:cNvPr id="87" name="テキスト ボックス 86"/>
        <xdr:cNvSpPr txBox="1"/>
      </xdr:nvSpPr>
      <xdr:spPr>
        <a:xfrm>
          <a:off x="2591435" y="6536055"/>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101600</xdr:rowOff>
    </xdr:from>
    <xdr:to xmlns:xdr="http://schemas.openxmlformats.org/drawingml/2006/spreadsheetDrawing">
      <xdr:col>10</xdr:col>
      <xdr:colOff>165100</xdr:colOff>
      <xdr:row>38</xdr:row>
      <xdr:rowOff>27940</xdr:rowOff>
    </xdr:to>
    <xdr:sp macro="" textlink="">
      <xdr:nvSpPr>
        <xdr:cNvPr id="88" name="楕円 87"/>
        <xdr:cNvSpPr/>
      </xdr:nvSpPr>
      <xdr:spPr>
        <a:xfrm>
          <a:off x="1930400" y="644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19050</xdr:rowOff>
    </xdr:from>
    <xdr:ext cx="527050" cy="261620"/>
    <xdr:sp macro="" textlink="">
      <xdr:nvSpPr>
        <xdr:cNvPr id="89" name="テキスト ボックス 88"/>
        <xdr:cNvSpPr txBox="1"/>
      </xdr:nvSpPr>
      <xdr:spPr>
        <a:xfrm>
          <a:off x="1717675" y="653415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143510</xdr:rowOff>
    </xdr:from>
    <xdr:to xmlns:xdr="http://schemas.openxmlformats.org/drawingml/2006/spreadsheetDrawing">
      <xdr:col>6</xdr:col>
      <xdr:colOff>38100</xdr:colOff>
      <xdr:row>38</xdr:row>
      <xdr:rowOff>70485</xdr:rowOff>
    </xdr:to>
    <xdr:sp macro="" textlink="">
      <xdr:nvSpPr>
        <xdr:cNvPr id="90" name="楕円 89"/>
        <xdr:cNvSpPr/>
      </xdr:nvSpPr>
      <xdr:spPr>
        <a:xfrm>
          <a:off x="1060450" y="648716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60960</xdr:rowOff>
    </xdr:from>
    <xdr:ext cx="527050" cy="268605"/>
    <xdr:sp macro="" textlink="">
      <xdr:nvSpPr>
        <xdr:cNvPr id="91" name="テキスト ボックス 90"/>
        <xdr:cNvSpPr txBox="1"/>
      </xdr:nvSpPr>
      <xdr:spPr>
        <a:xfrm>
          <a:off x="847725" y="6576060"/>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59055</xdr:rowOff>
    </xdr:from>
    <xdr:to xmlns:xdr="http://schemas.openxmlformats.org/drawingml/2006/spreadsheetDrawing">
      <xdr:col>28</xdr:col>
      <xdr:colOff>114300</xdr:colOff>
      <xdr:row>45</xdr:row>
      <xdr:rowOff>33020</xdr:rowOff>
    </xdr:to>
    <xdr:sp macro="" textlink="">
      <xdr:nvSpPr>
        <xdr:cNvPr id="92" name="正方形/長方形 91"/>
        <xdr:cNvSpPr/>
      </xdr:nvSpPr>
      <xdr:spPr>
        <a:xfrm>
          <a:off x="74676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59055</xdr:rowOff>
    </xdr:from>
    <xdr:to xmlns:xdr="http://schemas.openxmlformats.org/drawingml/2006/spreadsheetDrawing">
      <xdr:col>12</xdr:col>
      <xdr:colOff>127000</xdr:colOff>
      <xdr:row>46</xdr:row>
      <xdr:rowOff>145415</xdr:rowOff>
    </xdr:to>
    <xdr:sp macro="" textlink="">
      <xdr:nvSpPr>
        <xdr:cNvPr id="93" name="正方形/長方形 92"/>
        <xdr:cNvSpPr/>
      </xdr:nvSpPr>
      <xdr:spPr>
        <a:xfrm>
          <a:off x="87376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92075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7376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59055</xdr:rowOff>
    </xdr:from>
    <xdr:to xmlns:xdr="http://schemas.openxmlformats.org/drawingml/2006/spreadsheetDrawing">
      <xdr:col>18</xdr:col>
      <xdr:colOff>0</xdr:colOff>
      <xdr:row>46</xdr:row>
      <xdr:rowOff>145415</xdr:rowOff>
    </xdr:to>
    <xdr:sp macro="" textlink="">
      <xdr:nvSpPr>
        <xdr:cNvPr id="95" name="正方形/長方形 94"/>
        <xdr:cNvSpPr/>
      </xdr:nvSpPr>
      <xdr:spPr>
        <a:xfrm>
          <a:off x="18669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92075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669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59055</xdr:rowOff>
    </xdr:from>
    <xdr:to xmlns:xdr="http://schemas.openxmlformats.org/drawingml/2006/spreadsheetDrawing">
      <xdr:col>24</xdr:col>
      <xdr:colOff>0</xdr:colOff>
      <xdr:row>46</xdr:row>
      <xdr:rowOff>145415</xdr:rowOff>
    </xdr:to>
    <xdr:sp macro="" textlink="">
      <xdr:nvSpPr>
        <xdr:cNvPr id="97" name="正方形/長方形 96"/>
        <xdr:cNvSpPr/>
      </xdr:nvSpPr>
      <xdr:spPr>
        <a:xfrm>
          <a:off x="29870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46</xdr:row>
      <xdr:rowOff>92075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870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86360</xdr:rowOff>
    </xdr:to>
    <xdr:sp macro="" textlink="">
      <xdr:nvSpPr>
        <xdr:cNvPr id="99" name="正方形/長方形 98"/>
        <xdr:cNvSpPr/>
      </xdr:nvSpPr>
      <xdr:spPr>
        <a:xfrm>
          <a:off x="74676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2265" cy="227965"/>
    <xdr:sp macro="" textlink="">
      <xdr:nvSpPr>
        <xdr:cNvPr id="100" name="テキスト ボックス 99"/>
        <xdr:cNvSpPr txBox="1"/>
      </xdr:nvSpPr>
      <xdr:spPr>
        <a:xfrm>
          <a:off x="712470" y="8065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86360</xdr:rowOff>
    </xdr:from>
    <xdr:to xmlns:xdr="http://schemas.openxmlformats.org/drawingml/2006/spreadsheetDrawing">
      <xdr:col>28</xdr:col>
      <xdr:colOff>114300</xdr:colOff>
      <xdr:row>61</xdr:row>
      <xdr:rowOff>86360</xdr:rowOff>
    </xdr:to>
    <xdr:cxnSp macro="">
      <xdr:nvCxnSpPr>
        <xdr:cNvPr id="101" name="直線コネクタ 100"/>
        <xdr:cNvCxnSpPr/>
      </xdr:nvCxnSpPr>
      <xdr:spPr>
        <a:xfrm>
          <a:off x="74676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116205</xdr:rowOff>
    </xdr:from>
    <xdr:ext cx="243840" cy="263525"/>
    <xdr:sp macro="" textlink="">
      <xdr:nvSpPr>
        <xdr:cNvPr id="102" name="テキスト ボックス 101"/>
        <xdr:cNvSpPr txBox="1"/>
      </xdr:nvSpPr>
      <xdr:spPr>
        <a:xfrm>
          <a:off x="505460" y="1040320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102870</xdr:rowOff>
    </xdr:from>
    <xdr:to xmlns:xdr="http://schemas.openxmlformats.org/drawingml/2006/spreadsheetDrawing">
      <xdr:col>28</xdr:col>
      <xdr:colOff>114300</xdr:colOff>
      <xdr:row>59</xdr:row>
      <xdr:rowOff>102870</xdr:rowOff>
    </xdr:to>
    <xdr:cxnSp macro="">
      <xdr:nvCxnSpPr>
        <xdr:cNvPr id="103" name="直線コネクタ 102"/>
        <xdr:cNvCxnSpPr/>
      </xdr:nvCxnSpPr>
      <xdr:spPr>
        <a:xfrm>
          <a:off x="746760" y="10218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133350</xdr:rowOff>
    </xdr:from>
    <xdr:ext cx="528955" cy="266065"/>
    <xdr:sp macro="" textlink="">
      <xdr:nvSpPr>
        <xdr:cNvPr id="104" name="テキスト ボックス 103"/>
        <xdr:cNvSpPr txBox="1"/>
      </xdr:nvSpPr>
      <xdr:spPr>
        <a:xfrm>
          <a:off x="226695" y="10077450"/>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119380</xdr:rowOff>
    </xdr:from>
    <xdr:to xmlns:xdr="http://schemas.openxmlformats.org/drawingml/2006/spreadsheetDrawing">
      <xdr:col>28</xdr:col>
      <xdr:colOff>114300</xdr:colOff>
      <xdr:row>57</xdr:row>
      <xdr:rowOff>119380</xdr:rowOff>
    </xdr:to>
    <xdr:cxnSp macro="">
      <xdr:nvCxnSpPr>
        <xdr:cNvPr id="105" name="直線コネクタ 104"/>
        <xdr:cNvCxnSpPr/>
      </xdr:nvCxnSpPr>
      <xdr:spPr>
        <a:xfrm>
          <a:off x="746760" y="9892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149860</xdr:rowOff>
    </xdr:from>
    <xdr:ext cx="528955" cy="263525"/>
    <xdr:sp macro="" textlink="">
      <xdr:nvSpPr>
        <xdr:cNvPr id="106" name="テキスト ボックス 105"/>
        <xdr:cNvSpPr txBox="1"/>
      </xdr:nvSpPr>
      <xdr:spPr>
        <a:xfrm>
          <a:off x="226695" y="975106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137160</xdr:rowOff>
    </xdr:from>
    <xdr:to xmlns:xdr="http://schemas.openxmlformats.org/drawingml/2006/spreadsheetDrawing">
      <xdr:col>28</xdr:col>
      <xdr:colOff>114300</xdr:colOff>
      <xdr:row>55</xdr:row>
      <xdr:rowOff>137160</xdr:rowOff>
    </xdr:to>
    <xdr:cxnSp macro="">
      <xdr:nvCxnSpPr>
        <xdr:cNvPr id="107" name="直線コネクタ 106"/>
        <xdr:cNvCxnSpPr/>
      </xdr:nvCxnSpPr>
      <xdr:spPr>
        <a:xfrm>
          <a:off x="746760" y="9566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167005</xdr:rowOff>
    </xdr:from>
    <xdr:ext cx="528955" cy="266065"/>
    <xdr:sp macro="" textlink="">
      <xdr:nvSpPr>
        <xdr:cNvPr id="108" name="テキスト ボックス 107"/>
        <xdr:cNvSpPr txBox="1"/>
      </xdr:nvSpPr>
      <xdr:spPr>
        <a:xfrm>
          <a:off x="226695" y="9425305"/>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153670</xdr:rowOff>
    </xdr:from>
    <xdr:to xmlns:xdr="http://schemas.openxmlformats.org/drawingml/2006/spreadsheetDrawing">
      <xdr:col>28</xdr:col>
      <xdr:colOff>114300</xdr:colOff>
      <xdr:row>53</xdr:row>
      <xdr:rowOff>153670</xdr:rowOff>
    </xdr:to>
    <xdr:cxnSp macro="">
      <xdr:nvCxnSpPr>
        <xdr:cNvPr id="109" name="直線コネクタ 108"/>
        <xdr:cNvCxnSpPr/>
      </xdr:nvCxnSpPr>
      <xdr:spPr>
        <a:xfrm>
          <a:off x="746760" y="9240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6985</xdr:rowOff>
    </xdr:from>
    <xdr:ext cx="590550" cy="262255"/>
    <xdr:sp macro="" textlink="">
      <xdr:nvSpPr>
        <xdr:cNvPr id="110" name="テキスト ボックス 109"/>
        <xdr:cNvSpPr txBox="1"/>
      </xdr:nvSpPr>
      <xdr:spPr>
        <a:xfrm>
          <a:off x="166370" y="909383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170815</xdr:rowOff>
    </xdr:from>
    <xdr:to xmlns:xdr="http://schemas.openxmlformats.org/drawingml/2006/spreadsheetDrawing">
      <xdr:col>28</xdr:col>
      <xdr:colOff>114300</xdr:colOff>
      <xdr:row>51</xdr:row>
      <xdr:rowOff>170815</xdr:rowOff>
    </xdr:to>
    <xdr:cxnSp macro="">
      <xdr:nvCxnSpPr>
        <xdr:cNvPr id="111" name="直線コネクタ 110"/>
        <xdr:cNvCxnSpPr/>
      </xdr:nvCxnSpPr>
      <xdr:spPr>
        <a:xfrm>
          <a:off x="746760" y="8914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22860</xdr:rowOff>
    </xdr:from>
    <xdr:ext cx="590550" cy="267970"/>
    <xdr:sp macro="" textlink="">
      <xdr:nvSpPr>
        <xdr:cNvPr id="112" name="テキスト ボックス 111"/>
        <xdr:cNvSpPr txBox="1"/>
      </xdr:nvSpPr>
      <xdr:spPr>
        <a:xfrm>
          <a:off x="166370" y="8766810"/>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9525</xdr:rowOff>
    </xdr:from>
    <xdr:to xmlns:xdr="http://schemas.openxmlformats.org/drawingml/2006/spreadsheetDrawing">
      <xdr:col>28</xdr:col>
      <xdr:colOff>114300</xdr:colOff>
      <xdr:row>50</xdr:row>
      <xdr:rowOff>9525</xdr:rowOff>
    </xdr:to>
    <xdr:cxnSp macro="">
      <xdr:nvCxnSpPr>
        <xdr:cNvPr id="113" name="直線コネクタ 112"/>
        <xdr:cNvCxnSpPr/>
      </xdr:nvCxnSpPr>
      <xdr:spPr>
        <a:xfrm>
          <a:off x="746760" y="8582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39370</xdr:rowOff>
    </xdr:from>
    <xdr:ext cx="590550" cy="269240"/>
    <xdr:sp macro="" textlink="">
      <xdr:nvSpPr>
        <xdr:cNvPr id="114" name="テキスト ボックス 113"/>
        <xdr:cNvSpPr txBox="1"/>
      </xdr:nvSpPr>
      <xdr:spPr>
        <a:xfrm>
          <a:off x="166370" y="8440420"/>
          <a:ext cx="5905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5" name="直線コネクタ 114"/>
        <xdr:cNvCxnSpPr/>
      </xdr:nvCxnSpPr>
      <xdr:spPr>
        <a:xfrm>
          <a:off x="74676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56515</xdr:rowOff>
    </xdr:from>
    <xdr:ext cx="590550" cy="261620"/>
    <xdr:sp macro="" textlink="">
      <xdr:nvSpPr>
        <xdr:cNvPr id="116" name="テキスト ボックス 115"/>
        <xdr:cNvSpPr txBox="1"/>
      </xdr:nvSpPr>
      <xdr:spPr>
        <a:xfrm>
          <a:off x="166370" y="8114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86360</xdr:rowOff>
    </xdr:to>
    <xdr:sp macro="" textlink="">
      <xdr:nvSpPr>
        <xdr:cNvPr id="117" name="物件費グラフ枠"/>
        <xdr:cNvSpPr/>
      </xdr:nvSpPr>
      <xdr:spPr>
        <a:xfrm>
          <a:off x="74676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117475</xdr:rowOff>
    </xdr:from>
    <xdr:to xmlns:xdr="http://schemas.openxmlformats.org/drawingml/2006/spreadsheetDrawing">
      <xdr:col>24</xdr:col>
      <xdr:colOff>62865</xdr:colOff>
      <xdr:row>58</xdr:row>
      <xdr:rowOff>40640</xdr:rowOff>
    </xdr:to>
    <xdr:cxnSp macro="">
      <xdr:nvCxnSpPr>
        <xdr:cNvPr id="118" name="直線コネクタ 117"/>
        <xdr:cNvCxnSpPr/>
      </xdr:nvCxnSpPr>
      <xdr:spPr>
        <a:xfrm flipV="1">
          <a:off x="4542155" y="868997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44450</xdr:rowOff>
    </xdr:from>
    <xdr:ext cx="532130" cy="261620"/>
    <xdr:sp macro="" textlink="">
      <xdr:nvSpPr>
        <xdr:cNvPr id="119" name="物件費最小値テキスト"/>
        <xdr:cNvSpPr txBox="1"/>
      </xdr:nvSpPr>
      <xdr:spPr>
        <a:xfrm>
          <a:off x="4594860" y="9988550"/>
          <a:ext cx="532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40640</xdr:rowOff>
    </xdr:from>
    <xdr:to xmlns:xdr="http://schemas.openxmlformats.org/drawingml/2006/spreadsheetDrawing">
      <xdr:col>24</xdr:col>
      <xdr:colOff>152400</xdr:colOff>
      <xdr:row>58</xdr:row>
      <xdr:rowOff>40640</xdr:rowOff>
    </xdr:to>
    <xdr:cxnSp macro="">
      <xdr:nvCxnSpPr>
        <xdr:cNvPr id="120" name="直線コネクタ 119"/>
        <xdr:cNvCxnSpPr/>
      </xdr:nvCxnSpPr>
      <xdr:spPr>
        <a:xfrm>
          <a:off x="4458970" y="99847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61595</xdr:rowOff>
    </xdr:from>
    <xdr:ext cx="596265" cy="268605"/>
    <xdr:sp macro="" textlink="">
      <xdr:nvSpPr>
        <xdr:cNvPr id="121" name="物件費最大値テキスト"/>
        <xdr:cNvSpPr txBox="1"/>
      </xdr:nvSpPr>
      <xdr:spPr>
        <a:xfrm>
          <a:off x="4594860" y="8462645"/>
          <a:ext cx="596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117475</xdr:rowOff>
    </xdr:from>
    <xdr:to xmlns:xdr="http://schemas.openxmlformats.org/drawingml/2006/spreadsheetDrawing">
      <xdr:col>24</xdr:col>
      <xdr:colOff>152400</xdr:colOff>
      <xdr:row>50</xdr:row>
      <xdr:rowOff>117475</xdr:rowOff>
    </xdr:to>
    <xdr:cxnSp macro="">
      <xdr:nvCxnSpPr>
        <xdr:cNvPr id="122" name="直線コネクタ 121"/>
        <xdr:cNvCxnSpPr/>
      </xdr:nvCxnSpPr>
      <xdr:spPr>
        <a:xfrm>
          <a:off x="4458970" y="86899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60960</xdr:rowOff>
    </xdr:from>
    <xdr:to xmlns:xdr="http://schemas.openxmlformats.org/drawingml/2006/spreadsheetDrawing">
      <xdr:col>24</xdr:col>
      <xdr:colOff>63500</xdr:colOff>
      <xdr:row>57</xdr:row>
      <xdr:rowOff>102235</xdr:rowOff>
    </xdr:to>
    <xdr:cxnSp macro="">
      <xdr:nvCxnSpPr>
        <xdr:cNvPr id="123" name="直線コネクタ 122"/>
        <xdr:cNvCxnSpPr/>
      </xdr:nvCxnSpPr>
      <xdr:spPr>
        <a:xfrm flipV="1">
          <a:off x="3724910" y="9833610"/>
          <a:ext cx="8191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35560</xdr:rowOff>
    </xdr:from>
    <xdr:ext cx="532130" cy="269240"/>
    <xdr:sp macro="" textlink="">
      <xdr:nvSpPr>
        <xdr:cNvPr id="124" name="物件費平均値テキスト"/>
        <xdr:cNvSpPr txBox="1"/>
      </xdr:nvSpPr>
      <xdr:spPr>
        <a:xfrm>
          <a:off x="4594860" y="9465310"/>
          <a:ext cx="53213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12065</xdr:rowOff>
    </xdr:from>
    <xdr:to xmlns:xdr="http://schemas.openxmlformats.org/drawingml/2006/spreadsheetDrawing">
      <xdr:col>24</xdr:col>
      <xdr:colOff>114300</xdr:colOff>
      <xdr:row>56</xdr:row>
      <xdr:rowOff>117475</xdr:rowOff>
    </xdr:to>
    <xdr:sp macro="" textlink="">
      <xdr:nvSpPr>
        <xdr:cNvPr id="125" name="フローチャート: 判断 124"/>
        <xdr:cNvSpPr/>
      </xdr:nvSpPr>
      <xdr:spPr>
        <a:xfrm>
          <a:off x="4493260" y="961326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63500</xdr:rowOff>
    </xdr:from>
    <xdr:to xmlns:xdr="http://schemas.openxmlformats.org/drawingml/2006/spreadsheetDrawing">
      <xdr:col>19</xdr:col>
      <xdr:colOff>177800</xdr:colOff>
      <xdr:row>57</xdr:row>
      <xdr:rowOff>102235</xdr:rowOff>
    </xdr:to>
    <xdr:cxnSp macro="">
      <xdr:nvCxnSpPr>
        <xdr:cNvPr id="126" name="直線コネクタ 125"/>
        <xdr:cNvCxnSpPr/>
      </xdr:nvCxnSpPr>
      <xdr:spPr>
        <a:xfrm>
          <a:off x="2851150" y="9836150"/>
          <a:ext cx="87376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88265</xdr:rowOff>
    </xdr:from>
    <xdr:to xmlns:xdr="http://schemas.openxmlformats.org/drawingml/2006/spreadsheetDrawing">
      <xdr:col>20</xdr:col>
      <xdr:colOff>38100</xdr:colOff>
      <xdr:row>57</xdr:row>
      <xdr:rowOff>15875</xdr:rowOff>
    </xdr:to>
    <xdr:sp macro="" textlink="">
      <xdr:nvSpPr>
        <xdr:cNvPr id="127" name="フローチャート: 判断 126"/>
        <xdr:cNvSpPr/>
      </xdr:nvSpPr>
      <xdr:spPr>
        <a:xfrm>
          <a:off x="3674110" y="968946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33020</xdr:rowOff>
    </xdr:from>
    <xdr:ext cx="527050" cy="260985"/>
    <xdr:sp macro="" textlink="">
      <xdr:nvSpPr>
        <xdr:cNvPr id="128" name="テキスト ボックス 127"/>
        <xdr:cNvSpPr txBox="1"/>
      </xdr:nvSpPr>
      <xdr:spPr>
        <a:xfrm>
          <a:off x="3461385" y="9462770"/>
          <a:ext cx="5270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63500</xdr:rowOff>
    </xdr:from>
    <xdr:to xmlns:xdr="http://schemas.openxmlformats.org/drawingml/2006/spreadsheetDrawing">
      <xdr:col>15</xdr:col>
      <xdr:colOff>50800</xdr:colOff>
      <xdr:row>57</xdr:row>
      <xdr:rowOff>94615</xdr:rowOff>
    </xdr:to>
    <xdr:cxnSp macro="">
      <xdr:nvCxnSpPr>
        <xdr:cNvPr id="129" name="直線コネクタ 128"/>
        <xdr:cNvCxnSpPr/>
      </xdr:nvCxnSpPr>
      <xdr:spPr>
        <a:xfrm flipV="1">
          <a:off x="1981200" y="9836150"/>
          <a:ext cx="8699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95885</xdr:rowOff>
    </xdr:from>
    <xdr:to xmlns:xdr="http://schemas.openxmlformats.org/drawingml/2006/spreadsheetDrawing">
      <xdr:col>15</xdr:col>
      <xdr:colOff>101600</xdr:colOff>
      <xdr:row>57</xdr:row>
      <xdr:rowOff>23495</xdr:rowOff>
    </xdr:to>
    <xdr:sp macro="" textlink="">
      <xdr:nvSpPr>
        <xdr:cNvPr id="130" name="フローチャート: 判断 129"/>
        <xdr:cNvSpPr/>
      </xdr:nvSpPr>
      <xdr:spPr>
        <a:xfrm>
          <a:off x="2800350" y="96970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41275</xdr:rowOff>
    </xdr:from>
    <xdr:ext cx="527050" cy="266700"/>
    <xdr:sp macro="" textlink="">
      <xdr:nvSpPr>
        <xdr:cNvPr id="131" name="テキスト ボックス 130"/>
        <xdr:cNvSpPr txBox="1"/>
      </xdr:nvSpPr>
      <xdr:spPr>
        <a:xfrm>
          <a:off x="2591435" y="9471025"/>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94615</xdr:rowOff>
    </xdr:from>
    <xdr:to xmlns:xdr="http://schemas.openxmlformats.org/drawingml/2006/spreadsheetDrawing">
      <xdr:col>10</xdr:col>
      <xdr:colOff>114300</xdr:colOff>
      <xdr:row>57</xdr:row>
      <xdr:rowOff>132715</xdr:rowOff>
    </xdr:to>
    <xdr:cxnSp macro="">
      <xdr:nvCxnSpPr>
        <xdr:cNvPr id="132" name="直線コネクタ 131"/>
        <xdr:cNvCxnSpPr/>
      </xdr:nvCxnSpPr>
      <xdr:spPr>
        <a:xfrm flipV="1">
          <a:off x="1111250" y="9867265"/>
          <a:ext cx="8699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146050</xdr:rowOff>
    </xdr:from>
    <xdr:to xmlns:xdr="http://schemas.openxmlformats.org/drawingml/2006/spreadsheetDrawing">
      <xdr:col>10</xdr:col>
      <xdr:colOff>165100</xdr:colOff>
      <xdr:row>57</xdr:row>
      <xdr:rowOff>73025</xdr:rowOff>
    </xdr:to>
    <xdr:sp macro="" textlink="">
      <xdr:nvSpPr>
        <xdr:cNvPr id="133" name="フローチャート: 判断 132"/>
        <xdr:cNvSpPr/>
      </xdr:nvSpPr>
      <xdr:spPr>
        <a:xfrm>
          <a:off x="1930400" y="97472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90170</xdr:rowOff>
    </xdr:from>
    <xdr:ext cx="527050" cy="261620"/>
    <xdr:sp macro="" textlink="">
      <xdr:nvSpPr>
        <xdr:cNvPr id="134" name="テキスト ボックス 133"/>
        <xdr:cNvSpPr txBox="1"/>
      </xdr:nvSpPr>
      <xdr:spPr>
        <a:xfrm>
          <a:off x="1717675" y="951992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127000</xdr:rowOff>
    </xdr:from>
    <xdr:to xmlns:xdr="http://schemas.openxmlformats.org/drawingml/2006/spreadsheetDrawing">
      <xdr:col>6</xdr:col>
      <xdr:colOff>38100</xdr:colOff>
      <xdr:row>57</xdr:row>
      <xdr:rowOff>54610</xdr:rowOff>
    </xdr:to>
    <xdr:sp macro="" textlink="">
      <xdr:nvSpPr>
        <xdr:cNvPr id="135" name="フローチャート: 判断 134"/>
        <xdr:cNvSpPr/>
      </xdr:nvSpPr>
      <xdr:spPr>
        <a:xfrm>
          <a:off x="1060450" y="972820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71755</xdr:rowOff>
    </xdr:from>
    <xdr:ext cx="527050" cy="269240"/>
    <xdr:sp macro="" textlink="">
      <xdr:nvSpPr>
        <xdr:cNvPr id="136" name="テキスト ボックス 135"/>
        <xdr:cNvSpPr txBox="1"/>
      </xdr:nvSpPr>
      <xdr:spPr>
        <a:xfrm>
          <a:off x="847725" y="9501505"/>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83185</xdr:rowOff>
    </xdr:from>
    <xdr:ext cx="762000" cy="269240"/>
    <xdr:sp macro="" textlink="">
      <xdr:nvSpPr>
        <xdr:cNvPr id="137" name="テキスト ボックス 136"/>
        <xdr:cNvSpPr txBox="1"/>
      </xdr:nvSpPr>
      <xdr:spPr>
        <a:xfrm>
          <a:off x="435737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83185</xdr:rowOff>
    </xdr:from>
    <xdr:ext cx="759460" cy="269240"/>
    <xdr:sp macro="" textlink="">
      <xdr:nvSpPr>
        <xdr:cNvPr id="138" name="テキスト ボックス 137"/>
        <xdr:cNvSpPr txBox="1"/>
      </xdr:nvSpPr>
      <xdr:spPr>
        <a:xfrm>
          <a:off x="353822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83185</xdr:rowOff>
    </xdr:from>
    <xdr:ext cx="759460" cy="269240"/>
    <xdr:sp macro="" textlink="">
      <xdr:nvSpPr>
        <xdr:cNvPr id="139" name="テキスト ボックス 138"/>
        <xdr:cNvSpPr txBox="1"/>
      </xdr:nvSpPr>
      <xdr:spPr>
        <a:xfrm>
          <a:off x="266446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83185</xdr:rowOff>
    </xdr:from>
    <xdr:ext cx="759460" cy="269240"/>
    <xdr:sp macro="" textlink="">
      <xdr:nvSpPr>
        <xdr:cNvPr id="140" name="テキスト ボックス 139"/>
        <xdr:cNvSpPr txBox="1"/>
      </xdr:nvSpPr>
      <xdr:spPr>
        <a:xfrm>
          <a:off x="179451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83185</xdr:rowOff>
    </xdr:from>
    <xdr:ext cx="759460" cy="269240"/>
    <xdr:sp macro="" textlink="">
      <xdr:nvSpPr>
        <xdr:cNvPr id="141" name="テキスト ボックス 140"/>
        <xdr:cNvSpPr txBox="1"/>
      </xdr:nvSpPr>
      <xdr:spPr>
        <a:xfrm>
          <a:off x="92456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114300</xdr:rowOff>
    </xdr:to>
    <xdr:sp macro="" textlink="">
      <xdr:nvSpPr>
        <xdr:cNvPr id="142" name="楕円 141"/>
        <xdr:cNvSpPr/>
      </xdr:nvSpPr>
      <xdr:spPr>
        <a:xfrm>
          <a:off x="4493260" y="97815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163830</xdr:rowOff>
    </xdr:from>
    <xdr:ext cx="532130" cy="263525"/>
    <xdr:sp macro="" textlink="">
      <xdr:nvSpPr>
        <xdr:cNvPr id="143" name="物件費該当値テキスト"/>
        <xdr:cNvSpPr txBox="1"/>
      </xdr:nvSpPr>
      <xdr:spPr>
        <a:xfrm>
          <a:off x="4594860" y="9765030"/>
          <a:ext cx="532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49530</xdr:rowOff>
    </xdr:from>
    <xdr:to xmlns:xdr="http://schemas.openxmlformats.org/drawingml/2006/spreadsheetDrawing">
      <xdr:col>20</xdr:col>
      <xdr:colOff>38100</xdr:colOff>
      <xdr:row>57</xdr:row>
      <xdr:rowOff>154940</xdr:rowOff>
    </xdr:to>
    <xdr:sp macro="" textlink="">
      <xdr:nvSpPr>
        <xdr:cNvPr id="144" name="楕円 143"/>
        <xdr:cNvSpPr/>
      </xdr:nvSpPr>
      <xdr:spPr>
        <a:xfrm>
          <a:off x="3674110" y="982218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146050</xdr:rowOff>
    </xdr:from>
    <xdr:ext cx="527050" cy="266700"/>
    <xdr:sp macro="" textlink="">
      <xdr:nvSpPr>
        <xdr:cNvPr id="145" name="テキスト ボックス 144"/>
        <xdr:cNvSpPr txBox="1"/>
      </xdr:nvSpPr>
      <xdr:spPr>
        <a:xfrm>
          <a:off x="3461385" y="9918700"/>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116205</xdr:rowOff>
    </xdr:to>
    <xdr:sp macro="" textlink="">
      <xdr:nvSpPr>
        <xdr:cNvPr id="146" name="楕円 145"/>
        <xdr:cNvSpPr/>
      </xdr:nvSpPr>
      <xdr:spPr>
        <a:xfrm>
          <a:off x="2800350" y="978344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106680</xdr:rowOff>
    </xdr:from>
    <xdr:ext cx="527050" cy="269240"/>
    <xdr:sp macro="" textlink="">
      <xdr:nvSpPr>
        <xdr:cNvPr id="147" name="テキスト ボックス 146"/>
        <xdr:cNvSpPr txBox="1"/>
      </xdr:nvSpPr>
      <xdr:spPr>
        <a:xfrm>
          <a:off x="2591435" y="9879330"/>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42545</xdr:rowOff>
    </xdr:from>
    <xdr:to xmlns:xdr="http://schemas.openxmlformats.org/drawingml/2006/spreadsheetDrawing">
      <xdr:col>10</xdr:col>
      <xdr:colOff>165100</xdr:colOff>
      <xdr:row>57</xdr:row>
      <xdr:rowOff>147955</xdr:rowOff>
    </xdr:to>
    <xdr:sp macro="" textlink="">
      <xdr:nvSpPr>
        <xdr:cNvPr id="148" name="楕円 147"/>
        <xdr:cNvSpPr/>
      </xdr:nvSpPr>
      <xdr:spPr>
        <a:xfrm>
          <a:off x="1930400" y="981519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138430</xdr:rowOff>
    </xdr:from>
    <xdr:ext cx="527050" cy="263525"/>
    <xdr:sp macro="" textlink="">
      <xdr:nvSpPr>
        <xdr:cNvPr id="149" name="テキスト ボックス 148"/>
        <xdr:cNvSpPr txBox="1"/>
      </xdr:nvSpPr>
      <xdr:spPr>
        <a:xfrm>
          <a:off x="1717675" y="9911080"/>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80010</xdr:rowOff>
    </xdr:from>
    <xdr:to xmlns:xdr="http://schemas.openxmlformats.org/drawingml/2006/spreadsheetDrawing">
      <xdr:col>6</xdr:col>
      <xdr:colOff>38100</xdr:colOff>
      <xdr:row>58</xdr:row>
      <xdr:rowOff>7620</xdr:rowOff>
    </xdr:to>
    <xdr:sp macro="" textlink="">
      <xdr:nvSpPr>
        <xdr:cNvPr id="150" name="楕円 149"/>
        <xdr:cNvSpPr/>
      </xdr:nvSpPr>
      <xdr:spPr>
        <a:xfrm>
          <a:off x="1060450" y="985266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171450</xdr:rowOff>
    </xdr:from>
    <xdr:ext cx="527050" cy="263525"/>
    <xdr:sp macro="" textlink="">
      <xdr:nvSpPr>
        <xdr:cNvPr id="151" name="テキスト ボックス 150"/>
        <xdr:cNvSpPr txBox="1"/>
      </xdr:nvSpPr>
      <xdr:spPr>
        <a:xfrm>
          <a:off x="847725" y="9944100"/>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59055</xdr:rowOff>
    </xdr:from>
    <xdr:to xmlns:xdr="http://schemas.openxmlformats.org/drawingml/2006/spreadsheetDrawing">
      <xdr:col>28</xdr:col>
      <xdr:colOff>114300</xdr:colOff>
      <xdr:row>65</xdr:row>
      <xdr:rowOff>33020</xdr:rowOff>
    </xdr:to>
    <xdr:sp macro="" textlink="">
      <xdr:nvSpPr>
        <xdr:cNvPr id="152" name="正方形/長方形 151"/>
        <xdr:cNvSpPr/>
      </xdr:nvSpPr>
      <xdr:spPr>
        <a:xfrm>
          <a:off x="74676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59055</xdr:rowOff>
    </xdr:from>
    <xdr:to xmlns:xdr="http://schemas.openxmlformats.org/drawingml/2006/spreadsheetDrawing">
      <xdr:col>12</xdr:col>
      <xdr:colOff>127000</xdr:colOff>
      <xdr:row>66</xdr:row>
      <xdr:rowOff>145415</xdr:rowOff>
    </xdr:to>
    <xdr:sp macro="" textlink="">
      <xdr:nvSpPr>
        <xdr:cNvPr id="153" name="正方形/長方形 152"/>
        <xdr:cNvSpPr/>
      </xdr:nvSpPr>
      <xdr:spPr>
        <a:xfrm>
          <a:off x="87376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92075</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7376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59055</xdr:rowOff>
    </xdr:from>
    <xdr:to xmlns:xdr="http://schemas.openxmlformats.org/drawingml/2006/spreadsheetDrawing">
      <xdr:col>18</xdr:col>
      <xdr:colOff>0</xdr:colOff>
      <xdr:row>66</xdr:row>
      <xdr:rowOff>145415</xdr:rowOff>
    </xdr:to>
    <xdr:sp macro="" textlink="">
      <xdr:nvSpPr>
        <xdr:cNvPr id="155" name="正方形/長方形 154"/>
        <xdr:cNvSpPr/>
      </xdr:nvSpPr>
      <xdr:spPr>
        <a:xfrm>
          <a:off x="18669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92075</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8669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59055</xdr:rowOff>
    </xdr:from>
    <xdr:to xmlns:xdr="http://schemas.openxmlformats.org/drawingml/2006/spreadsheetDrawing">
      <xdr:col>24</xdr:col>
      <xdr:colOff>0</xdr:colOff>
      <xdr:row>66</xdr:row>
      <xdr:rowOff>145415</xdr:rowOff>
    </xdr:to>
    <xdr:sp macro="" textlink="">
      <xdr:nvSpPr>
        <xdr:cNvPr id="157" name="正方形/長方形 156"/>
        <xdr:cNvSpPr/>
      </xdr:nvSpPr>
      <xdr:spPr>
        <a:xfrm>
          <a:off x="29870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66</xdr:row>
      <xdr:rowOff>92075</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29870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86360</xdr:rowOff>
    </xdr:to>
    <xdr:sp macro="" textlink="">
      <xdr:nvSpPr>
        <xdr:cNvPr id="159" name="正方形/長方形 158"/>
        <xdr:cNvSpPr/>
      </xdr:nvSpPr>
      <xdr:spPr>
        <a:xfrm>
          <a:off x="74676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2265" cy="227965"/>
    <xdr:sp macro="" textlink="">
      <xdr:nvSpPr>
        <xdr:cNvPr id="160" name="テキスト ボックス 159"/>
        <xdr:cNvSpPr txBox="1"/>
      </xdr:nvSpPr>
      <xdr:spPr>
        <a:xfrm>
          <a:off x="712470" y="11494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86360</xdr:rowOff>
    </xdr:from>
    <xdr:to xmlns:xdr="http://schemas.openxmlformats.org/drawingml/2006/spreadsheetDrawing">
      <xdr:col>28</xdr:col>
      <xdr:colOff>114300</xdr:colOff>
      <xdr:row>81</xdr:row>
      <xdr:rowOff>86360</xdr:rowOff>
    </xdr:to>
    <xdr:cxnSp macro="">
      <xdr:nvCxnSpPr>
        <xdr:cNvPr id="161" name="直線コネクタ 160"/>
        <xdr:cNvCxnSpPr/>
      </xdr:nvCxnSpPr>
      <xdr:spPr>
        <a:xfrm>
          <a:off x="74676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46355</xdr:rowOff>
    </xdr:from>
    <xdr:to xmlns:xdr="http://schemas.openxmlformats.org/drawingml/2006/spreadsheetDrawing">
      <xdr:col>28</xdr:col>
      <xdr:colOff>114300</xdr:colOff>
      <xdr:row>79</xdr:row>
      <xdr:rowOff>46355</xdr:rowOff>
    </xdr:to>
    <xdr:cxnSp macro="">
      <xdr:nvCxnSpPr>
        <xdr:cNvPr id="162" name="直線コネクタ 161"/>
        <xdr:cNvCxnSpPr/>
      </xdr:nvCxnSpPr>
      <xdr:spPr>
        <a:xfrm>
          <a:off x="746760" y="13590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76835</xdr:rowOff>
    </xdr:from>
    <xdr:ext cx="243840" cy="266700"/>
    <xdr:sp macro="" textlink="">
      <xdr:nvSpPr>
        <xdr:cNvPr id="163" name="テキスト ボックス 162"/>
        <xdr:cNvSpPr txBox="1"/>
      </xdr:nvSpPr>
      <xdr:spPr>
        <a:xfrm>
          <a:off x="505460" y="13449935"/>
          <a:ext cx="24384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6985</xdr:rowOff>
    </xdr:from>
    <xdr:to xmlns:xdr="http://schemas.openxmlformats.org/drawingml/2006/spreadsheetDrawing">
      <xdr:col>28</xdr:col>
      <xdr:colOff>114300</xdr:colOff>
      <xdr:row>77</xdr:row>
      <xdr:rowOff>6985</xdr:rowOff>
    </xdr:to>
    <xdr:cxnSp macro="">
      <xdr:nvCxnSpPr>
        <xdr:cNvPr id="164" name="直線コネクタ 163"/>
        <xdr:cNvCxnSpPr/>
      </xdr:nvCxnSpPr>
      <xdr:spPr>
        <a:xfrm>
          <a:off x="746760" y="1320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36830</xdr:rowOff>
    </xdr:from>
    <xdr:ext cx="528955" cy="269240"/>
    <xdr:sp macro="" textlink="">
      <xdr:nvSpPr>
        <xdr:cNvPr id="165" name="テキスト ボックス 164"/>
        <xdr:cNvSpPr txBox="1"/>
      </xdr:nvSpPr>
      <xdr:spPr>
        <a:xfrm>
          <a:off x="226695" y="1306703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145415</xdr:rowOff>
    </xdr:from>
    <xdr:to xmlns:xdr="http://schemas.openxmlformats.org/drawingml/2006/spreadsheetDrawing">
      <xdr:col>28</xdr:col>
      <xdr:colOff>114300</xdr:colOff>
      <xdr:row>74</xdr:row>
      <xdr:rowOff>145415</xdr:rowOff>
    </xdr:to>
    <xdr:cxnSp macro="">
      <xdr:nvCxnSpPr>
        <xdr:cNvPr id="166" name="直線コネクタ 165"/>
        <xdr:cNvCxnSpPr/>
      </xdr:nvCxnSpPr>
      <xdr:spPr>
        <a:xfrm>
          <a:off x="74676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171450</xdr:rowOff>
    </xdr:from>
    <xdr:ext cx="528955" cy="263525"/>
    <xdr:sp macro="" textlink="">
      <xdr:nvSpPr>
        <xdr:cNvPr id="167" name="テキスト ボックス 166"/>
        <xdr:cNvSpPr txBox="1"/>
      </xdr:nvSpPr>
      <xdr:spPr>
        <a:xfrm>
          <a:off x="226695" y="126873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105410</xdr:rowOff>
    </xdr:from>
    <xdr:to xmlns:xdr="http://schemas.openxmlformats.org/drawingml/2006/spreadsheetDrawing">
      <xdr:col>28</xdr:col>
      <xdr:colOff>114300</xdr:colOff>
      <xdr:row>72</xdr:row>
      <xdr:rowOff>105410</xdr:rowOff>
    </xdr:to>
    <xdr:cxnSp macro="">
      <xdr:nvCxnSpPr>
        <xdr:cNvPr id="168" name="直線コネクタ 167"/>
        <xdr:cNvCxnSpPr/>
      </xdr:nvCxnSpPr>
      <xdr:spPr>
        <a:xfrm>
          <a:off x="746760" y="12449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135890</xdr:rowOff>
    </xdr:from>
    <xdr:ext cx="528955" cy="266065"/>
    <xdr:sp macro="" textlink="">
      <xdr:nvSpPr>
        <xdr:cNvPr id="169" name="テキスト ボックス 168"/>
        <xdr:cNvSpPr txBox="1"/>
      </xdr:nvSpPr>
      <xdr:spPr>
        <a:xfrm>
          <a:off x="226695" y="12308840"/>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66040</xdr:rowOff>
    </xdr:from>
    <xdr:to xmlns:xdr="http://schemas.openxmlformats.org/drawingml/2006/spreadsheetDrawing">
      <xdr:col>28</xdr:col>
      <xdr:colOff>114300</xdr:colOff>
      <xdr:row>70</xdr:row>
      <xdr:rowOff>66040</xdr:rowOff>
    </xdr:to>
    <xdr:cxnSp macro="">
      <xdr:nvCxnSpPr>
        <xdr:cNvPr id="170" name="直線コネクタ 169"/>
        <xdr:cNvCxnSpPr/>
      </xdr:nvCxnSpPr>
      <xdr:spPr>
        <a:xfrm>
          <a:off x="746760" y="12067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95885</xdr:rowOff>
    </xdr:from>
    <xdr:ext cx="528955" cy="268605"/>
    <xdr:sp macro="" textlink="">
      <xdr:nvSpPr>
        <xdr:cNvPr id="171" name="テキスト ボックス 170"/>
        <xdr:cNvSpPr txBox="1"/>
      </xdr:nvSpPr>
      <xdr:spPr>
        <a:xfrm>
          <a:off x="226695" y="11925935"/>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72" name="直線コネクタ 171"/>
        <xdr:cNvCxnSpPr/>
      </xdr:nvCxnSpPr>
      <xdr:spPr>
        <a:xfrm>
          <a:off x="74676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56515</xdr:rowOff>
    </xdr:from>
    <xdr:ext cx="590550" cy="261620"/>
    <xdr:sp macro="" textlink="">
      <xdr:nvSpPr>
        <xdr:cNvPr id="173" name="テキスト ボックス 172"/>
        <xdr:cNvSpPr txBox="1"/>
      </xdr:nvSpPr>
      <xdr:spPr>
        <a:xfrm>
          <a:off x="166370" y="11543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86360</xdr:rowOff>
    </xdr:to>
    <xdr:sp macro="" textlink="">
      <xdr:nvSpPr>
        <xdr:cNvPr id="174" name="維持補修費グラフ枠"/>
        <xdr:cNvSpPr/>
      </xdr:nvSpPr>
      <xdr:spPr>
        <a:xfrm>
          <a:off x="74676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31115</xdr:rowOff>
    </xdr:from>
    <xdr:to xmlns:xdr="http://schemas.openxmlformats.org/drawingml/2006/spreadsheetDrawing">
      <xdr:col>24</xdr:col>
      <xdr:colOff>62865</xdr:colOff>
      <xdr:row>79</xdr:row>
      <xdr:rowOff>17780</xdr:rowOff>
    </xdr:to>
    <xdr:cxnSp macro="">
      <xdr:nvCxnSpPr>
        <xdr:cNvPr id="175" name="直線コネクタ 174"/>
        <xdr:cNvCxnSpPr/>
      </xdr:nvCxnSpPr>
      <xdr:spPr>
        <a:xfrm flipV="1">
          <a:off x="4542155" y="1220406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20955</xdr:rowOff>
    </xdr:from>
    <xdr:ext cx="467360" cy="261620"/>
    <xdr:sp macro="" textlink="">
      <xdr:nvSpPr>
        <xdr:cNvPr id="176" name="維持補修費最小値テキスト"/>
        <xdr:cNvSpPr txBox="1"/>
      </xdr:nvSpPr>
      <xdr:spPr>
        <a:xfrm>
          <a:off x="4594860" y="13565505"/>
          <a:ext cx="4673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17780</xdr:rowOff>
    </xdr:from>
    <xdr:to xmlns:xdr="http://schemas.openxmlformats.org/drawingml/2006/spreadsheetDrawing">
      <xdr:col>24</xdr:col>
      <xdr:colOff>152400</xdr:colOff>
      <xdr:row>79</xdr:row>
      <xdr:rowOff>17780</xdr:rowOff>
    </xdr:to>
    <xdr:cxnSp macro="">
      <xdr:nvCxnSpPr>
        <xdr:cNvPr id="177" name="直線コネクタ 176"/>
        <xdr:cNvCxnSpPr/>
      </xdr:nvCxnSpPr>
      <xdr:spPr>
        <a:xfrm>
          <a:off x="4458970" y="135623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153670</xdr:rowOff>
    </xdr:from>
    <xdr:ext cx="532130" cy="268605"/>
    <xdr:sp macro="" textlink="">
      <xdr:nvSpPr>
        <xdr:cNvPr id="178" name="維持補修費最大値テキスト"/>
        <xdr:cNvSpPr txBox="1"/>
      </xdr:nvSpPr>
      <xdr:spPr>
        <a:xfrm>
          <a:off x="4594860" y="11983720"/>
          <a:ext cx="5321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31115</xdr:rowOff>
    </xdr:from>
    <xdr:to xmlns:xdr="http://schemas.openxmlformats.org/drawingml/2006/spreadsheetDrawing">
      <xdr:col>24</xdr:col>
      <xdr:colOff>152400</xdr:colOff>
      <xdr:row>71</xdr:row>
      <xdr:rowOff>31115</xdr:rowOff>
    </xdr:to>
    <xdr:cxnSp macro="">
      <xdr:nvCxnSpPr>
        <xdr:cNvPr id="179" name="直線コネクタ 178"/>
        <xdr:cNvCxnSpPr/>
      </xdr:nvCxnSpPr>
      <xdr:spPr>
        <a:xfrm>
          <a:off x="4458970" y="122040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171450</xdr:rowOff>
    </xdr:from>
    <xdr:to xmlns:xdr="http://schemas.openxmlformats.org/drawingml/2006/spreadsheetDrawing">
      <xdr:col>24</xdr:col>
      <xdr:colOff>63500</xdr:colOff>
      <xdr:row>79</xdr:row>
      <xdr:rowOff>1905</xdr:rowOff>
    </xdr:to>
    <xdr:cxnSp macro="">
      <xdr:nvCxnSpPr>
        <xdr:cNvPr id="180" name="直線コネクタ 179"/>
        <xdr:cNvCxnSpPr/>
      </xdr:nvCxnSpPr>
      <xdr:spPr>
        <a:xfrm>
          <a:off x="3724910" y="13544550"/>
          <a:ext cx="8191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22860</xdr:rowOff>
    </xdr:from>
    <xdr:ext cx="467360" cy="267970"/>
    <xdr:sp macro="" textlink="">
      <xdr:nvSpPr>
        <xdr:cNvPr id="181" name="維持補修費平均値テキスト"/>
        <xdr:cNvSpPr txBox="1"/>
      </xdr:nvSpPr>
      <xdr:spPr>
        <a:xfrm>
          <a:off x="4594860" y="13224510"/>
          <a:ext cx="467360"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171450</xdr:rowOff>
    </xdr:from>
    <xdr:to xmlns:xdr="http://schemas.openxmlformats.org/drawingml/2006/spreadsheetDrawing">
      <xdr:col>24</xdr:col>
      <xdr:colOff>114300</xdr:colOff>
      <xdr:row>78</xdr:row>
      <xdr:rowOff>104775</xdr:rowOff>
    </xdr:to>
    <xdr:sp macro="" textlink="">
      <xdr:nvSpPr>
        <xdr:cNvPr id="182" name="フローチャート: 判断 181"/>
        <xdr:cNvSpPr/>
      </xdr:nvSpPr>
      <xdr:spPr>
        <a:xfrm>
          <a:off x="4493260" y="133731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171450</xdr:rowOff>
    </xdr:from>
    <xdr:to xmlns:xdr="http://schemas.openxmlformats.org/drawingml/2006/spreadsheetDrawing">
      <xdr:col>19</xdr:col>
      <xdr:colOff>177800</xdr:colOff>
      <xdr:row>79</xdr:row>
      <xdr:rowOff>8255</xdr:rowOff>
    </xdr:to>
    <xdr:cxnSp macro="">
      <xdr:nvCxnSpPr>
        <xdr:cNvPr id="183" name="直線コネクタ 182"/>
        <xdr:cNvCxnSpPr/>
      </xdr:nvCxnSpPr>
      <xdr:spPr>
        <a:xfrm flipV="1">
          <a:off x="2851150" y="13544550"/>
          <a:ext cx="87376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11430</xdr:rowOff>
    </xdr:from>
    <xdr:to xmlns:xdr="http://schemas.openxmlformats.org/drawingml/2006/spreadsheetDrawing">
      <xdr:col>20</xdr:col>
      <xdr:colOff>38100</xdr:colOff>
      <xdr:row>78</xdr:row>
      <xdr:rowOff>116840</xdr:rowOff>
    </xdr:to>
    <xdr:sp macro="" textlink="">
      <xdr:nvSpPr>
        <xdr:cNvPr id="184" name="フローチャート: 判断 183"/>
        <xdr:cNvSpPr/>
      </xdr:nvSpPr>
      <xdr:spPr>
        <a:xfrm>
          <a:off x="3674110" y="1338453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133985</xdr:rowOff>
    </xdr:from>
    <xdr:ext cx="464820" cy="266065"/>
    <xdr:sp macro="" textlink="">
      <xdr:nvSpPr>
        <xdr:cNvPr id="185" name="テキスト ボックス 184"/>
        <xdr:cNvSpPr txBox="1"/>
      </xdr:nvSpPr>
      <xdr:spPr>
        <a:xfrm>
          <a:off x="3493770" y="13164185"/>
          <a:ext cx="4648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8255</xdr:rowOff>
    </xdr:from>
    <xdr:to xmlns:xdr="http://schemas.openxmlformats.org/drawingml/2006/spreadsheetDrawing">
      <xdr:col>15</xdr:col>
      <xdr:colOff>50800</xdr:colOff>
      <xdr:row>79</xdr:row>
      <xdr:rowOff>10160</xdr:rowOff>
    </xdr:to>
    <xdr:cxnSp macro="">
      <xdr:nvCxnSpPr>
        <xdr:cNvPr id="186" name="直線コネクタ 185"/>
        <xdr:cNvCxnSpPr/>
      </xdr:nvCxnSpPr>
      <xdr:spPr>
        <a:xfrm flipV="1">
          <a:off x="1981200" y="1355280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70485</xdr:rowOff>
    </xdr:from>
    <xdr:to xmlns:xdr="http://schemas.openxmlformats.org/drawingml/2006/spreadsheetDrawing">
      <xdr:col>15</xdr:col>
      <xdr:colOff>101600</xdr:colOff>
      <xdr:row>78</xdr:row>
      <xdr:rowOff>171450</xdr:rowOff>
    </xdr:to>
    <xdr:sp macro="" textlink="">
      <xdr:nvSpPr>
        <xdr:cNvPr id="187" name="フローチャート: 判断 186"/>
        <xdr:cNvSpPr/>
      </xdr:nvSpPr>
      <xdr:spPr>
        <a:xfrm>
          <a:off x="2800350" y="134435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15240</xdr:rowOff>
    </xdr:from>
    <xdr:ext cx="464820" cy="269240"/>
    <xdr:sp macro="" textlink="">
      <xdr:nvSpPr>
        <xdr:cNvPr id="188" name="テキスト ボックス 187"/>
        <xdr:cNvSpPr txBox="1"/>
      </xdr:nvSpPr>
      <xdr:spPr>
        <a:xfrm>
          <a:off x="2620010" y="1321689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10160</xdr:rowOff>
    </xdr:from>
    <xdr:to xmlns:xdr="http://schemas.openxmlformats.org/drawingml/2006/spreadsheetDrawing">
      <xdr:col>10</xdr:col>
      <xdr:colOff>114300</xdr:colOff>
      <xdr:row>79</xdr:row>
      <xdr:rowOff>33020</xdr:rowOff>
    </xdr:to>
    <xdr:cxnSp macro="">
      <xdr:nvCxnSpPr>
        <xdr:cNvPr id="189" name="直線コネクタ 188"/>
        <xdr:cNvCxnSpPr/>
      </xdr:nvCxnSpPr>
      <xdr:spPr>
        <a:xfrm flipV="1">
          <a:off x="1111250" y="13554710"/>
          <a:ext cx="869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60960</xdr:rowOff>
    </xdr:from>
    <xdr:to xmlns:xdr="http://schemas.openxmlformats.org/drawingml/2006/spreadsheetDrawing">
      <xdr:col>10</xdr:col>
      <xdr:colOff>165100</xdr:colOff>
      <xdr:row>78</xdr:row>
      <xdr:rowOff>167005</xdr:rowOff>
    </xdr:to>
    <xdr:sp macro="" textlink="">
      <xdr:nvSpPr>
        <xdr:cNvPr id="190" name="フローチャート: 判断 189"/>
        <xdr:cNvSpPr/>
      </xdr:nvSpPr>
      <xdr:spPr>
        <a:xfrm>
          <a:off x="1930400" y="1343406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6985</xdr:rowOff>
    </xdr:from>
    <xdr:ext cx="464820" cy="262255"/>
    <xdr:sp macro="" textlink="">
      <xdr:nvSpPr>
        <xdr:cNvPr id="191" name="テキスト ボックス 190"/>
        <xdr:cNvSpPr txBox="1"/>
      </xdr:nvSpPr>
      <xdr:spPr>
        <a:xfrm>
          <a:off x="1750060" y="1320863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29210</xdr:rowOff>
    </xdr:from>
    <xdr:to xmlns:xdr="http://schemas.openxmlformats.org/drawingml/2006/spreadsheetDrawing">
      <xdr:col>6</xdr:col>
      <xdr:colOff>38100</xdr:colOff>
      <xdr:row>78</xdr:row>
      <xdr:rowOff>134620</xdr:rowOff>
    </xdr:to>
    <xdr:sp macro="" textlink="">
      <xdr:nvSpPr>
        <xdr:cNvPr id="192" name="フローチャート: 判断 191"/>
        <xdr:cNvSpPr/>
      </xdr:nvSpPr>
      <xdr:spPr>
        <a:xfrm>
          <a:off x="1060450" y="1340231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151765</xdr:rowOff>
    </xdr:from>
    <xdr:ext cx="464820" cy="263525"/>
    <xdr:sp macro="" textlink="">
      <xdr:nvSpPr>
        <xdr:cNvPr id="193" name="テキスト ボックス 192"/>
        <xdr:cNvSpPr txBox="1"/>
      </xdr:nvSpPr>
      <xdr:spPr>
        <a:xfrm>
          <a:off x="880110" y="13181965"/>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83185</xdr:rowOff>
    </xdr:from>
    <xdr:ext cx="762000" cy="269240"/>
    <xdr:sp macro="" textlink="">
      <xdr:nvSpPr>
        <xdr:cNvPr id="194" name="テキスト ボックス 193"/>
        <xdr:cNvSpPr txBox="1"/>
      </xdr:nvSpPr>
      <xdr:spPr>
        <a:xfrm>
          <a:off x="435737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83185</xdr:rowOff>
    </xdr:from>
    <xdr:ext cx="759460" cy="269240"/>
    <xdr:sp macro="" textlink="">
      <xdr:nvSpPr>
        <xdr:cNvPr id="195" name="テキスト ボックス 194"/>
        <xdr:cNvSpPr txBox="1"/>
      </xdr:nvSpPr>
      <xdr:spPr>
        <a:xfrm>
          <a:off x="353822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83185</xdr:rowOff>
    </xdr:from>
    <xdr:ext cx="759460" cy="269240"/>
    <xdr:sp macro="" textlink="">
      <xdr:nvSpPr>
        <xdr:cNvPr id="196" name="テキスト ボックス 195"/>
        <xdr:cNvSpPr txBox="1"/>
      </xdr:nvSpPr>
      <xdr:spPr>
        <a:xfrm>
          <a:off x="266446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83185</xdr:rowOff>
    </xdr:from>
    <xdr:ext cx="759460" cy="269240"/>
    <xdr:sp macro="" textlink="">
      <xdr:nvSpPr>
        <xdr:cNvPr id="197" name="テキスト ボックス 196"/>
        <xdr:cNvSpPr txBox="1"/>
      </xdr:nvSpPr>
      <xdr:spPr>
        <a:xfrm>
          <a:off x="179451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83185</xdr:rowOff>
    </xdr:from>
    <xdr:ext cx="759460" cy="269240"/>
    <xdr:sp macro="" textlink="">
      <xdr:nvSpPr>
        <xdr:cNvPr id="198" name="テキスト ボックス 197"/>
        <xdr:cNvSpPr txBox="1"/>
      </xdr:nvSpPr>
      <xdr:spPr>
        <a:xfrm>
          <a:off x="92456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127000</xdr:rowOff>
    </xdr:from>
    <xdr:to xmlns:xdr="http://schemas.openxmlformats.org/drawingml/2006/spreadsheetDrawing">
      <xdr:col>24</xdr:col>
      <xdr:colOff>114300</xdr:colOff>
      <xdr:row>79</xdr:row>
      <xdr:rowOff>54610</xdr:rowOff>
    </xdr:to>
    <xdr:sp macro="" textlink="">
      <xdr:nvSpPr>
        <xdr:cNvPr id="199" name="楕円 198"/>
        <xdr:cNvSpPr/>
      </xdr:nvSpPr>
      <xdr:spPr>
        <a:xfrm>
          <a:off x="4493260" y="135001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38735</xdr:rowOff>
    </xdr:from>
    <xdr:ext cx="467360" cy="269240"/>
    <xdr:sp macro="" textlink="">
      <xdr:nvSpPr>
        <xdr:cNvPr id="200" name="維持補修費該当値テキスト"/>
        <xdr:cNvSpPr txBox="1"/>
      </xdr:nvSpPr>
      <xdr:spPr>
        <a:xfrm>
          <a:off x="4594860" y="13411835"/>
          <a:ext cx="467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121920</xdr:rowOff>
    </xdr:from>
    <xdr:to xmlns:xdr="http://schemas.openxmlformats.org/drawingml/2006/spreadsheetDrawing">
      <xdr:col>20</xdr:col>
      <xdr:colOff>38100</xdr:colOff>
      <xdr:row>79</xdr:row>
      <xdr:rowOff>49530</xdr:rowOff>
    </xdr:to>
    <xdr:sp macro="" textlink="">
      <xdr:nvSpPr>
        <xdr:cNvPr id="201" name="楕円 200"/>
        <xdr:cNvSpPr/>
      </xdr:nvSpPr>
      <xdr:spPr>
        <a:xfrm>
          <a:off x="3674110" y="1349502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40640</xdr:rowOff>
    </xdr:from>
    <xdr:ext cx="464820" cy="266700"/>
    <xdr:sp macro="" textlink="">
      <xdr:nvSpPr>
        <xdr:cNvPr id="202" name="テキスト ボックス 201"/>
        <xdr:cNvSpPr txBox="1"/>
      </xdr:nvSpPr>
      <xdr:spPr>
        <a:xfrm>
          <a:off x="3493770" y="13585190"/>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133350</xdr:rowOff>
    </xdr:from>
    <xdr:to xmlns:xdr="http://schemas.openxmlformats.org/drawingml/2006/spreadsheetDrawing">
      <xdr:col>15</xdr:col>
      <xdr:colOff>101600</xdr:colOff>
      <xdr:row>79</xdr:row>
      <xdr:rowOff>60325</xdr:rowOff>
    </xdr:to>
    <xdr:sp macro="" textlink="">
      <xdr:nvSpPr>
        <xdr:cNvPr id="203" name="楕円 202"/>
        <xdr:cNvSpPr/>
      </xdr:nvSpPr>
      <xdr:spPr>
        <a:xfrm>
          <a:off x="2800350" y="135064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52070</xdr:rowOff>
    </xdr:from>
    <xdr:ext cx="464820" cy="266700"/>
    <xdr:sp macro="" textlink="">
      <xdr:nvSpPr>
        <xdr:cNvPr id="204" name="テキスト ボックス 203"/>
        <xdr:cNvSpPr txBox="1"/>
      </xdr:nvSpPr>
      <xdr:spPr>
        <a:xfrm>
          <a:off x="2620010" y="13596620"/>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135255</xdr:rowOff>
    </xdr:from>
    <xdr:to xmlns:xdr="http://schemas.openxmlformats.org/drawingml/2006/spreadsheetDrawing">
      <xdr:col>10</xdr:col>
      <xdr:colOff>165100</xdr:colOff>
      <xdr:row>79</xdr:row>
      <xdr:rowOff>62230</xdr:rowOff>
    </xdr:to>
    <xdr:sp macro="" textlink="">
      <xdr:nvSpPr>
        <xdr:cNvPr id="205" name="楕円 204"/>
        <xdr:cNvSpPr/>
      </xdr:nvSpPr>
      <xdr:spPr>
        <a:xfrm>
          <a:off x="1930400" y="135083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53975</xdr:rowOff>
    </xdr:from>
    <xdr:ext cx="464820" cy="261620"/>
    <xdr:sp macro="" textlink="">
      <xdr:nvSpPr>
        <xdr:cNvPr id="206" name="テキスト ボックス 205"/>
        <xdr:cNvSpPr txBox="1"/>
      </xdr:nvSpPr>
      <xdr:spPr>
        <a:xfrm>
          <a:off x="1750060" y="13598525"/>
          <a:ext cx="4648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158115</xdr:rowOff>
    </xdr:from>
    <xdr:to xmlns:xdr="http://schemas.openxmlformats.org/drawingml/2006/spreadsheetDrawing">
      <xdr:col>6</xdr:col>
      <xdr:colOff>38100</xdr:colOff>
      <xdr:row>79</xdr:row>
      <xdr:rowOff>86360</xdr:rowOff>
    </xdr:to>
    <xdr:sp macro="" textlink="">
      <xdr:nvSpPr>
        <xdr:cNvPr id="207" name="楕円 206"/>
        <xdr:cNvSpPr/>
      </xdr:nvSpPr>
      <xdr:spPr>
        <a:xfrm>
          <a:off x="1060450" y="135312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79</xdr:row>
      <xdr:rowOff>76835</xdr:rowOff>
    </xdr:from>
    <xdr:ext cx="375920" cy="266700"/>
    <xdr:sp macro="" textlink="">
      <xdr:nvSpPr>
        <xdr:cNvPr id="208" name="テキスト ボックス 207"/>
        <xdr:cNvSpPr txBox="1"/>
      </xdr:nvSpPr>
      <xdr:spPr>
        <a:xfrm>
          <a:off x="925830" y="13621385"/>
          <a:ext cx="3759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59055</xdr:rowOff>
    </xdr:from>
    <xdr:to xmlns:xdr="http://schemas.openxmlformats.org/drawingml/2006/spreadsheetDrawing">
      <xdr:col>28</xdr:col>
      <xdr:colOff>114300</xdr:colOff>
      <xdr:row>85</xdr:row>
      <xdr:rowOff>33020</xdr:rowOff>
    </xdr:to>
    <xdr:sp macro="" textlink="">
      <xdr:nvSpPr>
        <xdr:cNvPr id="209" name="正方形/長方形 208"/>
        <xdr:cNvSpPr/>
      </xdr:nvSpPr>
      <xdr:spPr>
        <a:xfrm>
          <a:off x="74676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59055</xdr:rowOff>
    </xdr:from>
    <xdr:to xmlns:xdr="http://schemas.openxmlformats.org/drawingml/2006/spreadsheetDrawing">
      <xdr:col>12</xdr:col>
      <xdr:colOff>127000</xdr:colOff>
      <xdr:row>86</xdr:row>
      <xdr:rowOff>145415</xdr:rowOff>
    </xdr:to>
    <xdr:sp macro="" textlink="">
      <xdr:nvSpPr>
        <xdr:cNvPr id="210" name="正方形/長方形 209"/>
        <xdr:cNvSpPr/>
      </xdr:nvSpPr>
      <xdr:spPr>
        <a:xfrm>
          <a:off x="87376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92075</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7376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59055</xdr:rowOff>
    </xdr:from>
    <xdr:to xmlns:xdr="http://schemas.openxmlformats.org/drawingml/2006/spreadsheetDrawing">
      <xdr:col>18</xdr:col>
      <xdr:colOff>0</xdr:colOff>
      <xdr:row>86</xdr:row>
      <xdr:rowOff>145415</xdr:rowOff>
    </xdr:to>
    <xdr:sp macro="" textlink="">
      <xdr:nvSpPr>
        <xdr:cNvPr id="212" name="正方形/長方形 211"/>
        <xdr:cNvSpPr/>
      </xdr:nvSpPr>
      <xdr:spPr>
        <a:xfrm>
          <a:off x="18669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92075</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8669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59055</xdr:rowOff>
    </xdr:from>
    <xdr:to xmlns:xdr="http://schemas.openxmlformats.org/drawingml/2006/spreadsheetDrawing">
      <xdr:col>24</xdr:col>
      <xdr:colOff>0</xdr:colOff>
      <xdr:row>86</xdr:row>
      <xdr:rowOff>145415</xdr:rowOff>
    </xdr:to>
    <xdr:sp macro="" textlink="">
      <xdr:nvSpPr>
        <xdr:cNvPr id="214" name="正方形/長方形 213"/>
        <xdr:cNvSpPr/>
      </xdr:nvSpPr>
      <xdr:spPr>
        <a:xfrm>
          <a:off x="29870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86</xdr:row>
      <xdr:rowOff>92075</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9870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4676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2265" cy="227965"/>
    <xdr:sp macro="" textlink="">
      <xdr:nvSpPr>
        <xdr:cNvPr id="217" name="テキスト ボックス 216"/>
        <xdr:cNvSpPr txBox="1"/>
      </xdr:nvSpPr>
      <xdr:spPr>
        <a:xfrm>
          <a:off x="712470" y="14923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28955" cy="251460"/>
    <xdr:sp macro="" textlink="">
      <xdr:nvSpPr>
        <xdr:cNvPr id="219" name="テキスト ボックス 218"/>
        <xdr:cNvSpPr txBox="1"/>
      </xdr:nvSpPr>
      <xdr:spPr>
        <a:xfrm>
          <a:off x="226695" y="1725676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0" name="直線コネクタ 219"/>
        <xdr:cNvCxnSpPr/>
      </xdr:nvCxnSpPr>
      <xdr:spPr>
        <a:xfrm>
          <a:off x="74676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28955" cy="259080"/>
    <xdr:sp macro="" textlink="">
      <xdr:nvSpPr>
        <xdr:cNvPr id="221" name="テキスト ボックス 220"/>
        <xdr:cNvSpPr txBox="1"/>
      </xdr:nvSpPr>
      <xdr:spPr>
        <a:xfrm>
          <a:off x="226695" y="16875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2" name="直線コネクタ 221"/>
        <xdr:cNvCxnSpPr/>
      </xdr:nvCxnSpPr>
      <xdr:spPr>
        <a:xfrm>
          <a:off x="74676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28955" cy="259080"/>
    <xdr:sp macro="" textlink="">
      <xdr:nvSpPr>
        <xdr:cNvPr id="223" name="テキスト ボックス 222"/>
        <xdr:cNvSpPr txBox="1"/>
      </xdr:nvSpPr>
      <xdr:spPr>
        <a:xfrm>
          <a:off x="22669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4676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0550" cy="251460"/>
    <xdr:sp macro="" textlink="">
      <xdr:nvSpPr>
        <xdr:cNvPr id="225" name="テキスト ボックス 224"/>
        <xdr:cNvSpPr txBox="1"/>
      </xdr:nvSpPr>
      <xdr:spPr>
        <a:xfrm>
          <a:off x="166370" y="1611376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6" name="直線コネクタ 225"/>
        <xdr:cNvCxnSpPr/>
      </xdr:nvCxnSpPr>
      <xdr:spPr>
        <a:xfrm>
          <a:off x="74676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0550" cy="259080"/>
    <xdr:sp macro="" textlink="">
      <xdr:nvSpPr>
        <xdr:cNvPr id="227" name="テキスト ボックス 226"/>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66040</xdr:rowOff>
    </xdr:from>
    <xdr:to xmlns:xdr="http://schemas.openxmlformats.org/drawingml/2006/spreadsheetDrawing">
      <xdr:col>28</xdr:col>
      <xdr:colOff>114300</xdr:colOff>
      <xdr:row>90</xdr:row>
      <xdr:rowOff>66040</xdr:rowOff>
    </xdr:to>
    <xdr:cxnSp macro="">
      <xdr:nvCxnSpPr>
        <xdr:cNvPr id="228" name="直線コネクタ 227"/>
        <xdr:cNvCxnSpPr/>
      </xdr:nvCxnSpPr>
      <xdr:spPr>
        <a:xfrm>
          <a:off x="74676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95885</xdr:rowOff>
    </xdr:from>
    <xdr:ext cx="590550" cy="267970"/>
    <xdr:sp macro="" textlink="">
      <xdr:nvSpPr>
        <xdr:cNvPr id="229" name="テキスト ボックス 228"/>
        <xdr:cNvSpPr txBox="1"/>
      </xdr:nvSpPr>
      <xdr:spPr>
        <a:xfrm>
          <a:off x="166370" y="15354935"/>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30" name="直線コネクタ 229"/>
        <xdr:cNvCxnSpPr/>
      </xdr:nvCxnSpPr>
      <xdr:spPr>
        <a:xfrm>
          <a:off x="74676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56515</xdr:rowOff>
    </xdr:from>
    <xdr:ext cx="590550" cy="261620"/>
    <xdr:sp macro="" textlink="">
      <xdr:nvSpPr>
        <xdr:cNvPr id="231" name="テキスト ボックス 230"/>
        <xdr:cNvSpPr txBox="1"/>
      </xdr:nvSpPr>
      <xdr:spPr>
        <a:xfrm>
          <a:off x="166370" y="14972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4676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39370</xdr:rowOff>
    </xdr:from>
    <xdr:to xmlns:xdr="http://schemas.openxmlformats.org/drawingml/2006/spreadsheetDrawing">
      <xdr:col>24</xdr:col>
      <xdr:colOff>62865</xdr:colOff>
      <xdr:row>99</xdr:row>
      <xdr:rowOff>107315</xdr:rowOff>
    </xdr:to>
    <xdr:cxnSp macro="">
      <xdr:nvCxnSpPr>
        <xdr:cNvPr id="233" name="直線コネクタ 232"/>
        <xdr:cNvCxnSpPr/>
      </xdr:nvCxnSpPr>
      <xdr:spPr>
        <a:xfrm flipV="1">
          <a:off x="4542155" y="1546987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111125</xdr:rowOff>
    </xdr:from>
    <xdr:ext cx="532130" cy="251460"/>
    <xdr:sp macro="" textlink="">
      <xdr:nvSpPr>
        <xdr:cNvPr id="234" name="扶助費最小値テキスト"/>
        <xdr:cNvSpPr txBox="1"/>
      </xdr:nvSpPr>
      <xdr:spPr>
        <a:xfrm>
          <a:off x="4594860" y="17084675"/>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107315</xdr:rowOff>
    </xdr:from>
    <xdr:to xmlns:xdr="http://schemas.openxmlformats.org/drawingml/2006/spreadsheetDrawing">
      <xdr:col>24</xdr:col>
      <xdr:colOff>152400</xdr:colOff>
      <xdr:row>99</xdr:row>
      <xdr:rowOff>107315</xdr:rowOff>
    </xdr:to>
    <xdr:cxnSp macro="">
      <xdr:nvCxnSpPr>
        <xdr:cNvPr id="235" name="直線コネクタ 234"/>
        <xdr:cNvCxnSpPr/>
      </xdr:nvCxnSpPr>
      <xdr:spPr>
        <a:xfrm>
          <a:off x="4458970" y="170808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161925</xdr:rowOff>
    </xdr:from>
    <xdr:ext cx="596265" cy="263525"/>
    <xdr:sp macro="" textlink="">
      <xdr:nvSpPr>
        <xdr:cNvPr id="236" name="扶助費最大値テキスト"/>
        <xdr:cNvSpPr txBox="1"/>
      </xdr:nvSpPr>
      <xdr:spPr>
        <a:xfrm>
          <a:off x="4594860" y="15249525"/>
          <a:ext cx="596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39370</xdr:rowOff>
    </xdr:from>
    <xdr:to xmlns:xdr="http://schemas.openxmlformats.org/drawingml/2006/spreadsheetDrawing">
      <xdr:col>24</xdr:col>
      <xdr:colOff>152400</xdr:colOff>
      <xdr:row>90</xdr:row>
      <xdr:rowOff>39370</xdr:rowOff>
    </xdr:to>
    <xdr:cxnSp macro="">
      <xdr:nvCxnSpPr>
        <xdr:cNvPr id="237" name="直線コネクタ 236"/>
        <xdr:cNvCxnSpPr/>
      </xdr:nvCxnSpPr>
      <xdr:spPr>
        <a:xfrm>
          <a:off x="4458970" y="154698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26670</xdr:rowOff>
    </xdr:from>
    <xdr:to xmlns:xdr="http://schemas.openxmlformats.org/drawingml/2006/spreadsheetDrawing">
      <xdr:col>24</xdr:col>
      <xdr:colOff>63500</xdr:colOff>
      <xdr:row>98</xdr:row>
      <xdr:rowOff>37465</xdr:rowOff>
    </xdr:to>
    <xdr:cxnSp macro="">
      <xdr:nvCxnSpPr>
        <xdr:cNvPr id="238" name="直線コネクタ 237"/>
        <xdr:cNvCxnSpPr/>
      </xdr:nvCxnSpPr>
      <xdr:spPr>
        <a:xfrm flipV="1">
          <a:off x="3724910" y="16485870"/>
          <a:ext cx="81915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121285</xdr:rowOff>
    </xdr:from>
    <xdr:ext cx="596265" cy="251460"/>
    <xdr:sp macro="" textlink="">
      <xdr:nvSpPr>
        <xdr:cNvPr id="239" name="扶助費平均値テキスト"/>
        <xdr:cNvSpPr txBox="1"/>
      </xdr:nvSpPr>
      <xdr:spPr>
        <a:xfrm>
          <a:off x="4594860" y="16237585"/>
          <a:ext cx="5962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98425</xdr:rowOff>
    </xdr:from>
    <xdr:to xmlns:xdr="http://schemas.openxmlformats.org/drawingml/2006/spreadsheetDrawing">
      <xdr:col>24</xdr:col>
      <xdr:colOff>114300</xdr:colOff>
      <xdr:row>96</xdr:row>
      <xdr:rowOff>29210</xdr:rowOff>
    </xdr:to>
    <xdr:sp macro="" textlink="">
      <xdr:nvSpPr>
        <xdr:cNvPr id="240" name="フローチャート: 判断 239"/>
        <xdr:cNvSpPr/>
      </xdr:nvSpPr>
      <xdr:spPr>
        <a:xfrm>
          <a:off x="449326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37465</xdr:rowOff>
    </xdr:from>
    <xdr:to xmlns:xdr="http://schemas.openxmlformats.org/drawingml/2006/spreadsheetDrawing">
      <xdr:col>19</xdr:col>
      <xdr:colOff>177800</xdr:colOff>
      <xdr:row>98</xdr:row>
      <xdr:rowOff>71755</xdr:rowOff>
    </xdr:to>
    <xdr:cxnSp macro="">
      <xdr:nvCxnSpPr>
        <xdr:cNvPr id="241" name="直線コネクタ 240"/>
        <xdr:cNvCxnSpPr/>
      </xdr:nvCxnSpPr>
      <xdr:spPr>
        <a:xfrm flipV="1">
          <a:off x="2851150" y="16839565"/>
          <a:ext cx="8737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36830</xdr:rowOff>
    </xdr:from>
    <xdr:to xmlns:xdr="http://schemas.openxmlformats.org/drawingml/2006/spreadsheetDrawing">
      <xdr:col>20</xdr:col>
      <xdr:colOff>38100</xdr:colOff>
      <xdr:row>97</xdr:row>
      <xdr:rowOff>138430</xdr:rowOff>
    </xdr:to>
    <xdr:sp macro="" textlink="">
      <xdr:nvSpPr>
        <xdr:cNvPr id="242" name="フローチャート: 判断 241"/>
        <xdr:cNvSpPr/>
      </xdr:nvSpPr>
      <xdr:spPr>
        <a:xfrm>
          <a:off x="3674110" y="166674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154940</xdr:rowOff>
    </xdr:from>
    <xdr:ext cx="527050" cy="251460"/>
    <xdr:sp macro="" textlink="">
      <xdr:nvSpPr>
        <xdr:cNvPr id="243" name="テキスト ボックス 242"/>
        <xdr:cNvSpPr txBox="1"/>
      </xdr:nvSpPr>
      <xdr:spPr>
        <a:xfrm>
          <a:off x="3461385" y="164426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71755</xdr:rowOff>
    </xdr:from>
    <xdr:to xmlns:xdr="http://schemas.openxmlformats.org/drawingml/2006/spreadsheetDrawing">
      <xdr:col>15</xdr:col>
      <xdr:colOff>50800</xdr:colOff>
      <xdr:row>98</xdr:row>
      <xdr:rowOff>93345</xdr:rowOff>
    </xdr:to>
    <xdr:cxnSp macro="">
      <xdr:nvCxnSpPr>
        <xdr:cNvPr id="244" name="直線コネクタ 243"/>
        <xdr:cNvCxnSpPr/>
      </xdr:nvCxnSpPr>
      <xdr:spPr>
        <a:xfrm flipV="1">
          <a:off x="1981200" y="16873855"/>
          <a:ext cx="8699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55245</xdr:rowOff>
    </xdr:from>
    <xdr:to xmlns:xdr="http://schemas.openxmlformats.org/drawingml/2006/spreadsheetDrawing">
      <xdr:col>15</xdr:col>
      <xdr:colOff>101600</xdr:colOff>
      <xdr:row>97</xdr:row>
      <xdr:rowOff>156845</xdr:rowOff>
    </xdr:to>
    <xdr:sp macro="" textlink="">
      <xdr:nvSpPr>
        <xdr:cNvPr id="245" name="フローチャート: 判断 244"/>
        <xdr:cNvSpPr/>
      </xdr:nvSpPr>
      <xdr:spPr>
        <a:xfrm>
          <a:off x="280035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1905</xdr:rowOff>
    </xdr:from>
    <xdr:ext cx="527050" cy="259080"/>
    <xdr:sp macro="" textlink="">
      <xdr:nvSpPr>
        <xdr:cNvPr id="246" name="テキスト ボックス 245"/>
        <xdr:cNvSpPr txBox="1"/>
      </xdr:nvSpPr>
      <xdr:spPr>
        <a:xfrm>
          <a:off x="2591435" y="16461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93345</xdr:rowOff>
    </xdr:from>
    <xdr:to xmlns:xdr="http://schemas.openxmlformats.org/drawingml/2006/spreadsheetDrawing">
      <xdr:col>10</xdr:col>
      <xdr:colOff>114300</xdr:colOff>
      <xdr:row>98</xdr:row>
      <xdr:rowOff>97790</xdr:rowOff>
    </xdr:to>
    <xdr:cxnSp macro="">
      <xdr:nvCxnSpPr>
        <xdr:cNvPr id="247" name="直線コネクタ 246"/>
        <xdr:cNvCxnSpPr/>
      </xdr:nvCxnSpPr>
      <xdr:spPr>
        <a:xfrm flipV="1">
          <a:off x="1111250" y="16895445"/>
          <a:ext cx="869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105410</xdr:rowOff>
    </xdr:from>
    <xdr:to xmlns:xdr="http://schemas.openxmlformats.org/drawingml/2006/spreadsheetDrawing">
      <xdr:col>10</xdr:col>
      <xdr:colOff>165100</xdr:colOff>
      <xdr:row>98</xdr:row>
      <xdr:rowOff>35560</xdr:rowOff>
    </xdr:to>
    <xdr:sp macro="" textlink="">
      <xdr:nvSpPr>
        <xdr:cNvPr id="248" name="フローチャート: 判断 247"/>
        <xdr:cNvSpPr/>
      </xdr:nvSpPr>
      <xdr:spPr>
        <a:xfrm>
          <a:off x="19304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52070</xdr:rowOff>
    </xdr:from>
    <xdr:ext cx="527050" cy="251460"/>
    <xdr:sp macro="" textlink="">
      <xdr:nvSpPr>
        <xdr:cNvPr id="249" name="テキスト ボックス 248"/>
        <xdr:cNvSpPr txBox="1"/>
      </xdr:nvSpPr>
      <xdr:spPr>
        <a:xfrm>
          <a:off x="1717675" y="165112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96520</xdr:rowOff>
    </xdr:from>
    <xdr:to xmlns:xdr="http://schemas.openxmlformats.org/drawingml/2006/spreadsheetDrawing">
      <xdr:col>6</xdr:col>
      <xdr:colOff>38100</xdr:colOff>
      <xdr:row>98</xdr:row>
      <xdr:rowOff>26670</xdr:rowOff>
    </xdr:to>
    <xdr:sp macro="" textlink="">
      <xdr:nvSpPr>
        <xdr:cNvPr id="250" name="フローチャート: 判断 249"/>
        <xdr:cNvSpPr/>
      </xdr:nvSpPr>
      <xdr:spPr>
        <a:xfrm>
          <a:off x="1060450" y="167271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43180</xdr:rowOff>
    </xdr:from>
    <xdr:ext cx="527050" cy="251460"/>
    <xdr:sp macro="" textlink="">
      <xdr:nvSpPr>
        <xdr:cNvPr id="251" name="テキスト ボックス 250"/>
        <xdr:cNvSpPr txBox="1"/>
      </xdr:nvSpPr>
      <xdr:spPr>
        <a:xfrm>
          <a:off x="847725" y="16502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59460" cy="259080"/>
    <xdr:sp macro="" textlink="">
      <xdr:nvSpPr>
        <xdr:cNvPr id="253" name="テキスト ボックス 252"/>
        <xdr:cNvSpPr txBox="1"/>
      </xdr:nvSpPr>
      <xdr:spPr>
        <a:xfrm>
          <a:off x="35382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54" name="テキスト ボックス 253"/>
        <xdr:cNvSpPr txBox="1"/>
      </xdr:nvSpPr>
      <xdr:spPr>
        <a:xfrm>
          <a:off x="26644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59460" cy="259080"/>
    <xdr:sp macro="" textlink="">
      <xdr:nvSpPr>
        <xdr:cNvPr id="255" name="テキスト ボックス 254"/>
        <xdr:cNvSpPr txBox="1"/>
      </xdr:nvSpPr>
      <xdr:spPr>
        <a:xfrm>
          <a:off x="179451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59460" cy="259080"/>
    <xdr:sp macro="" textlink="">
      <xdr:nvSpPr>
        <xdr:cNvPr id="256" name="テキスト ボックス 255"/>
        <xdr:cNvSpPr txBox="1"/>
      </xdr:nvSpPr>
      <xdr:spPr>
        <a:xfrm>
          <a:off x="9245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147320</xdr:rowOff>
    </xdr:from>
    <xdr:to xmlns:xdr="http://schemas.openxmlformats.org/drawingml/2006/spreadsheetDrawing">
      <xdr:col>24</xdr:col>
      <xdr:colOff>114300</xdr:colOff>
      <xdr:row>96</xdr:row>
      <xdr:rowOff>77470</xdr:rowOff>
    </xdr:to>
    <xdr:sp macro="" textlink="">
      <xdr:nvSpPr>
        <xdr:cNvPr id="257" name="楕円 256"/>
        <xdr:cNvSpPr/>
      </xdr:nvSpPr>
      <xdr:spPr>
        <a:xfrm>
          <a:off x="449326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125730</xdr:rowOff>
    </xdr:from>
    <xdr:ext cx="596265" cy="259080"/>
    <xdr:sp macro="" textlink="">
      <xdr:nvSpPr>
        <xdr:cNvPr id="258" name="扶助費該当値テキスト"/>
        <xdr:cNvSpPr txBox="1"/>
      </xdr:nvSpPr>
      <xdr:spPr>
        <a:xfrm>
          <a:off x="4594860" y="164134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158115</xdr:rowOff>
    </xdr:from>
    <xdr:to xmlns:xdr="http://schemas.openxmlformats.org/drawingml/2006/spreadsheetDrawing">
      <xdr:col>20</xdr:col>
      <xdr:colOff>38100</xdr:colOff>
      <xdr:row>98</xdr:row>
      <xdr:rowOff>88265</xdr:rowOff>
    </xdr:to>
    <xdr:sp macro="" textlink="">
      <xdr:nvSpPr>
        <xdr:cNvPr id="259" name="楕円 258"/>
        <xdr:cNvSpPr/>
      </xdr:nvSpPr>
      <xdr:spPr>
        <a:xfrm>
          <a:off x="3674110" y="167887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79375</xdr:rowOff>
    </xdr:from>
    <xdr:ext cx="527050" cy="258445"/>
    <xdr:sp macro="" textlink="">
      <xdr:nvSpPr>
        <xdr:cNvPr id="260" name="テキスト ボックス 259"/>
        <xdr:cNvSpPr txBox="1"/>
      </xdr:nvSpPr>
      <xdr:spPr>
        <a:xfrm>
          <a:off x="3461385" y="168814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20955</xdr:rowOff>
    </xdr:from>
    <xdr:to xmlns:xdr="http://schemas.openxmlformats.org/drawingml/2006/spreadsheetDrawing">
      <xdr:col>15</xdr:col>
      <xdr:colOff>101600</xdr:colOff>
      <xdr:row>98</xdr:row>
      <xdr:rowOff>122555</xdr:rowOff>
    </xdr:to>
    <xdr:sp macro="" textlink="">
      <xdr:nvSpPr>
        <xdr:cNvPr id="261" name="楕円 260"/>
        <xdr:cNvSpPr/>
      </xdr:nvSpPr>
      <xdr:spPr>
        <a:xfrm>
          <a:off x="280035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113665</xdr:rowOff>
    </xdr:from>
    <xdr:ext cx="527050" cy="258445"/>
    <xdr:sp macro="" textlink="">
      <xdr:nvSpPr>
        <xdr:cNvPr id="262" name="テキスト ボックス 261"/>
        <xdr:cNvSpPr txBox="1"/>
      </xdr:nvSpPr>
      <xdr:spPr>
        <a:xfrm>
          <a:off x="2591435" y="1691576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42545</xdr:rowOff>
    </xdr:from>
    <xdr:to xmlns:xdr="http://schemas.openxmlformats.org/drawingml/2006/spreadsheetDrawing">
      <xdr:col>10</xdr:col>
      <xdr:colOff>165100</xdr:colOff>
      <xdr:row>98</xdr:row>
      <xdr:rowOff>144145</xdr:rowOff>
    </xdr:to>
    <xdr:sp macro="" textlink="">
      <xdr:nvSpPr>
        <xdr:cNvPr id="263" name="楕円 262"/>
        <xdr:cNvSpPr/>
      </xdr:nvSpPr>
      <xdr:spPr>
        <a:xfrm>
          <a:off x="19304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135255</xdr:rowOff>
    </xdr:from>
    <xdr:ext cx="527050" cy="251460"/>
    <xdr:sp macro="" textlink="">
      <xdr:nvSpPr>
        <xdr:cNvPr id="264" name="テキスト ボックス 263"/>
        <xdr:cNvSpPr txBox="1"/>
      </xdr:nvSpPr>
      <xdr:spPr>
        <a:xfrm>
          <a:off x="1717675" y="169373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46990</xdr:rowOff>
    </xdr:from>
    <xdr:to xmlns:xdr="http://schemas.openxmlformats.org/drawingml/2006/spreadsheetDrawing">
      <xdr:col>6</xdr:col>
      <xdr:colOff>38100</xdr:colOff>
      <xdr:row>98</xdr:row>
      <xdr:rowOff>148590</xdr:rowOff>
    </xdr:to>
    <xdr:sp macro="" textlink="">
      <xdr:nvSpPr>
        <xdr:cNvPr id="265" name="楕円 264"/>
        <xdr:cNvSpPr/>
      </xdr:nvSpPr>
      <xdr:spPr>
        <a:xfrm>
          <a:off x="1060450" y="168490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139700</xdr:rowOff>
    </xdr:from>
    <xdr:ext cx="527050" cy="259080"/>
    <xdr:sp macro="" textlink="">
      <xdr:nvSpPr>
        <xdr:cNvPr id="266" name="テキスト ボックス 265"/>
        <xdr:cNvSpPr txBox="1"/>
      </xdr:nvSpPr>
      <xdr:spPr>
        <a:xfrm>
          <a:off x="847725" y="169418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59055</xdr:rowOff>
    </xdr:from>
    <xdr:to xmlns:xdr="http://schemas.openxmlformats.org/drawingml/2006/spreadsheetDrawing">
      <xdr:col>59</xdr:col>
      <xdr:colOff>50800</xdr:colOff>
      <xdr:row>25</xdr:row>
      <xdr:rowOff>33020</xdr:rowOff>
    </xdr:to>
    <xdr:sp macro="" textlink="">
      <xdr:nvSpPr>
        <xdr:cNvPr id="267" name="正方形/長方形 266"/>
        <xdr:cNvSpPr/>
      </xdr:nvSpPr>
      <xdr:spPr>
        <a:xfrm>
          <a:off x="6474460" y="4002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59055</xdr:rowOff>
    </xdr:from>
    <xdr:to xmlns:xdr="http://schemas.openxmlformats.org/drawingml/2006/spreadsheetDrawing">
      <xdr:col>43</xdr:col>
      <xdr:colOff>63500</xdr:colOff>
      <xdr:row>26</xdr:row>
      <xdr:rowOff>145415</xdr:rowOff>
    </xdr:to>
    <xdr:sp macro="" textlink="">
      <xdr:nvSpPr>
        <xdr:cNvPr id="268" name="正方形/長方形 267"/>
        <xdr:cNvSpPr/>
      </xdr:nvSpPr>
      <xdr:spPr>
        <a:xfrm>
          <a:off x="659765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92075</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59765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59055</xdr:rowOff>
    </xdr:from>
    <xdr:to xmlns:xdr="http://schemas.openxmlformats.org/drawingml/2006/spreadsheetDrawing">
      <xdr:col>48</xdr:col>
      <xdr:colOff>127000</xdr:colOff>
      <xdr:row>26</xdr:row>
      <xdr:rowOff>145415</xdr:rowOff>
    </xdr:to>
    <xdr:sp macro="" textlink="">
      <xdr:nvSpPr>
        <xdr:cNvPr id="270" name="正方形/長方形 269"/>
        <xdr:cNvSpPr/>
      </xdr:nvSpPr>
      <xdr:spPr>
        <a:xfrm>
          <a:off x="75946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92075</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5946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59055</xdr:rowOff>
    </xdr:from>
    <xdr:to xmlns:xdr="http://schemas.openxmlformats.org/drawingml/2006/spreadsheetDrawing">
      <xdr:col>54</xdr:col>
      <xdr:colOff>127000</xdr:colOff>
      <xdr:row>26</xdr:row>
      <xdr:rowOff>145415</xdr:rowOff>
    </xdr:to>
    <xdr:sp macro="" textlink="">
      <xdr:nvSpPr>
        <xdr:cNvPr id="272" name="正方形/長方形 271"/>
        <xdr:cNvSpPr/>
      </xdr:nvSpPr>
      <xdr:spPr>
        <a:xfrm>
          <a:off x="87147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26</xdr:row>
      <xdr:rowOff>92075</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7147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86360</xdr:rowOff>
    </xdr:to>
    <xdr:sp macro="" textlink="">
      <xdr:nvSpPr>
        <xdr:cNvPr id="274" name="正方形/長方形 273"/>
        <xdr:cNvSpPr/>
      </xdr:nvSpPr>
      <xdr:spPr>
        <a:xfrm>
          <a:off x="6474460" y="4826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2265" cy="227965"/>
    <xdr:sp macro="" textlink="">
      <xdr:nvSpPr>
        <xdr:cNvPr id="275" name="テキスト ボックス 274"/>
        <xdr:cNvSpPr txBox="1"/>
      </xdr:nvSpPr>
      <xdr:spPr>
        <a:xfrm>
          <a:off x="6436360" y="4636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86360</xdr:rowOff>
    </xdr:from>
    <xdr:to xmlns:xdr="http://schemas.openxmlformats.org/drawingml/2006/spreadsheetDrawing">
      <xdr:col>59</xdr:col>
      <xdr:colOff>50800</xdr:colOff>
      <xdr:row>41</xdr:row>
      <xdr:rowOff>86360</xdr:rowOff>
    </xdr:to>
    <xdr:cxnSp macro="">
      <xdr:nvCxnSpPr>
        <xdr:cNvPr id="276" name="直線コネクタ 275"/>
        <xdr:cNvCxnSpPr/>
      </xdr:nvCxnSpPr>
      <xdr:spPr>
        <a:xfrm>
          <a:off x="6474460" y="7115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46355</xdr:rowOff>
    </xdr:from>
    <xdr:to xmlns:xdr="http://schemas.openxmlformats.org/drawingml/2006/spreadsheetDrawing">
      <xdr:col>59</xdr:col>
      <xdr:colOff>50800</xdr:colOff>
      <xdr:row>39</xdr:row>
      <xdr:rowOff>46355</xdr:rowOff>
    </xdr:to>
    <xdr:cxnSp macro="">
      <xdr:nvCxnSpPr>
        <xdr:cNvPr id="277" name="直線コネクタ 276"/>
        <xdr:cNvCxnSpPr/>
      </xdr:nvCxnSpPr>
      <xdr:spPr>
        <a:xfrm>
          <a:off x="6474460" y="6732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76835</xdr:rowOff>
    </xdr:from>
    <xdr:ext cx="243840" cy="266700"/>
    <xdr:sp macro="" textlink="">
      <xdr:nvSpPr>
        <xdr:cNvPr id="278" name="テキスト ボックス 277"/>
        <xdr:cNvSpPr txBox="1"/>
      </xdr:nvSpPr>
      <xdr:spPr>
        <a:xfrm>
          <a:off x="6229350" y="6591935"/>
          <a:ext cx="24384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6985</xdr:rowOff>
    </xdr:from>
    <xdr:to xmlns:xdr="http://schemas.openxmlformats.org/drawingml/2006/spreadsheetDrawing">
      <xdr:col>59</xdr:col>
      <xdr:colOff>50800</xdr:colOff>
      <xdr:row>37</xdr:row>
      <xdr:rowOff>6985</xdr:rowOff>
    </xdr:to>
    <xdr:cxnSp macro="">
      <xdr:nvCxnSpPr>
        <xdr:cNvPr id="279" name="直線コネクタ 278"/>
        <xdr:cNvCxnSpPr/>
      </xdr:nvCxnSpPr>
      <xdr:spPr>
        <a:xfrm>
          <a:off x="6474460" y="635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36830</xdr:rowOff>
    </xdr:from>
    <xdr:ext cx="528955" cy="269240"/>
    <xdr:sp macro="" textlink="">
      <xdr:nvSpPr>
        <xdr:cNvPr id="280" name="テキスト ボックス 279"/>
        <xdr:cNvSpPr txBox="1"/>
      </xdr:nvSpPr>
      <xdr:spPr>
        <a:xfrm>
          <a:off x="5954395" y="620903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145415</xdr:rowOff>
    </xdr:from>
    <xdr:to xmlns:xdr="http://schemas.openxmlformats.org/drawingml/2006/spreadsheetDrawing">
      <xdr:col>59</xdr:col>
      <xdr:colOff>50800</xdr:colOff>
      <xdr:row>34</xdr:row>
      <xdr:rowOff>145415</xdr:rowOff>
    </xdr:to>
    <xdr:cxnSp macro="">
      <xdr:nvCxnSpPr>
        <xdr:cNvPr id="281" name="直線コネクタ 280"/>
        <xdr:cNvCxnSpPr/>
      </xdr:nvCxnSpPr>
      <xdr:spPr>
        <a:xfrm>
          <a:off x="6474460" y="5974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171450</xdr:rowOff>
    </xdr:from>
    <xdr:ext cx="590550" cy="263525"/>
    <xdr:sp macro="" textlink="">
      <xdr:nvSpPr>
        <xdr:cNvPr id="282" name="テキスト ボックス 281"/>
        <xdr:cNvSpPr txBox="1"/>
      </xdr:nvSpPr>
      <xdr:spPr>
        <a:xfrm>
          <a:off x="5890260" y="5829300"/>
          <a:ext cx="590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105410</xdr:rowOff>
    </xdr:from>
    <xdr:to xmlns:xdr="http://schemas.openxmlformats.org/drawingml/2006/spreadsheetDrawing">
      <xdr:col>59</xdr:col>
      <xdr:colOff>50800</xdr:colOff>
      <xdr:row>32</xdr:row>
      <xdr:rowOff>105410</xdr:rowOff>
    </xdr:to>
    <xdr:cxnSp macro="">
      <xdr:nvCxnSpPr>
        <xdr:cNvPr id="283" name="直線コネクタ 282"/>
        <xdr:cNvCxnSpPr/>
      </xdr:nvCxnSpPr>
      <xdr:spPr>
        <a:xfrm>
          <a:off x="6474460" y="5591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135890</xdr:rowOff>
    </xdr:from>
    <xdr:ext cx="590550" cy="266065"/>
    <xdr:sp macro="" textlink="">
      <xdr:nvSpPr>
        <xdr:cNvPr id="284" name="テキスト ボックス 283"/>
        <xdr:cNvSpPr txBox="1"/>
      </xdr:nvSpPr>
      <xdr:spPr>
        <a:xfrm>
          <a:off x="5890260" y="5450840"/>
          <a:ext cx="59055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66040</xdr:rowOff>
    </xdr:from>
    <xdr:to xmlns:xdr="http://schemas.openxmlformats.org/drawingml/2006/spreadsheetDrawing">
      <xdr:col>59</xdr:col>
      <xdr:colOff>50800</xdr:colOff>
      <xdr:row>30</xdr:row>
      <xdr:rowOff>66040</xdr:rowOff>
    </xdr:to>
    <xdr:cxnSp macro="">
      <xdr:nvCxnSpPr>
        <xdr:cNvPr id="285" name="直線コネクタ 284"/>
        <xdr:cNvCxnSpPr/>
      </xdr:nvCxnSpPr>
      <xdr:spPr>
        <a:xfrm>
          <a:off x="6474460" y="5209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95885</xdr:rowOff>
    </xdr:from>
    <xdr:ext cx="590550" cy="268605"/>
    <xdr:sp macro="" textlink="">
      <xdr:nvSpPr>
        <xdr:cNvPr id="286" name="テキスト ボックス 285"/>
        <xdr:cNvSpPr txBox="1"/>
      </xdr:nvSpPr>
      <xdr:spPr>
        <a:xfrm>
          <a:off x="5890260" y="5067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87" name="直線コネクタ 286"/>
        <xdr:cNvCxnSpPr/>
      </xdr:nvCxnSpPr>
      <xdr:spPr>
        <a:xfrm>
          <a:off x="6474460" y="4826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56515</xdr:rowOff>
    </xdr:from>
    <xdr:ext cx="590550" cy="261620"/>
    <xdr:sp macro="" textlink="">
      <xdr:nvSpPr>
        <xdr:cNvPr id="288" name="テキスト ボックス 287"/>
        <xdr:cNvSpPr txBox="1"/>
      </xdr:nvSpPr>
      <xdr:spPr>
        <a:xfrm>
          <a:off x="5890260" y="4685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86360</xdr:rowOff>
    </xdr:to>
    <xdr:sp macro="" textlink="">
      <xdr:nvSpPr>
        <xdr:cNvPr id="289" name="補助費等グラフ枠"/>
        <xdr:cNvSpPr/>
      </xdr:nvSpPr>
      <xdr:spPr>
        <a:xfrm>
          <a:off x="6474460" y="4826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32</xdr:row>
      <xdr:rowOff>41275</xdr:rowOff>
    </xdr:from>
    <xdr:to xmlns:xdr="http://schemas.openxmlformats.org/drawingml/2006/spreadsheetDrawing">
      <xdr:col>54</xdr:col>
      <xdr:colOff>186690</xdr:colOff>
      <xdr:row>37</xdr:row>
      <xdr:rowOff>154940</xdr:rowOff>
    </xdr:to>
    <xdr:cxnSp macro="">
      <xdr:nvCxnSpPr>
        <xdr:cNvPr id="290" name="直線コネクタ 289"/>
        <xdr:cNvCxnSpPr/>
      </xdr:nvCxnSpPr>
      <xdr:spPr>
        <a:xfrm flipV="1">
          <a:off x="10267950" y="5527675"/>
          <a:ext cx="0" cy="970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158115</xdr:rowOff>
    </xdr:from>
    <xdr:ext cx="532130" cy="266700"/>
    <xdr:sp macro="" textlink="">
      <xdr:nvSpPr>
        <xdr:cNvPr id="291" name="補助費等最小値テキスト"/>
        <xdr:cNvSpPr txBox="1"/>
      </xdr:nvSpPr>
      <xdr:spPr>
        <a:xfrm>
          <a:off x="10318750" y="6501765"/>
          <a:ext cx="53213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154940</xdr:rowOff>
    </xdr:from>
    <xdr:to xmlns:xdr="http://schemas.openxmlformats.org/drawingml/2006/spreadsheetDrawing">
      <xdr:col>55</xdr:col>
      <xdr:colOff>88900</xdr:colOff>
      <xdr:row>37</xdr:row>
      <xdr:rowOff>154940</xdr:rowOff>
    </xdr:to>
    <xdr:cxnSp macro="">
      <xdr:nvCxnSpPr>
        <xdr:cNvPr id="292" name="直線コネクタ 291"/>
        <xdr:cNvCxnSpPr/>
      </xdr:nvCxnSpPr>
      <xdr:spPr>
        <a:xfrm>
          <a:off x="10182860" y="64985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163195</xdr:rowOff>
    </xdr:from>
    <xdr:ext cx="596265" cy="263525"/>
    <xdr:sp macro="" textlink="">
      <xdr:nvSpPr>
        <xdr:cNvPr id="293" name="補助費等最大値テキスト"/>
        <xdr:cNvSpPr txBox="1"/>
      </xdr:nvSpPr>
      <xdr:spPr>
        <a:xfrm>
          <a:off x="10318750" y="5306695"/>
          <a:ext cx="596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41275</xdr:rowOff>
    </xdr:from>
    <xdr:to xmlns:xdr="http://schemas.openxmlformats.org/drawingml/2006/spreadsheetDrawing">
      <xdr:col>55</xdr:col>
      <xdr:colOff>88900</xdr:colOff>
      <xdr:row>32</xdr:row>
      <xdr:rowOff>41275</xdr:rowOff>
    </xdr:to>
    <xdr:cxnSp macro="">
      <xdr:nvCxnSpPr>
        <xdr:cNvPr id="294" name="直線コネクタ 293"/>
        <xdr:cNvCxnSpPr/>
      </xdr:nvCxnSpPr>
      <xdr:spPr>
        <a:xfrm>
          <a:off x="10182860" y="55276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78740</xdr:rowOff>
    </xdr:from>
    <xdr:to xmlns:xdr="http://schemas.openxmlformats.org/drawingml/2006/spreadsheetDrawing">
      <xdr:col>55</xdr:col>
      <xdr:colOff>0</xdr:colOff>
      <xdr:row>36</xdr:row>
      <xdr:rowOff>15875</xdr:rowOff>
    </xdr:to>
    <xdr:cxnSp macro="">
      <xdr:nvCxnSpPr>
        <xdr:cNvPr id="295" name="直線コネクタ 294"/>
        <xdr:cNvCxnSpPr/>
      </xdr:nvCxnSpPr>
      <xdr:spPr>
        <a:xfrm>
          <a:off x="9448800" y="5393690"/>
          <a:ext cx="819150" cy="794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89535</xdr:rowOff>
    </xdr:from>
    <xdr:ext cx="532130" cy="261620"/>
    <xdr:sp macro="" textlink="">
      <xdr:nvSpPr>
        <xdr:cNvPr id="296" name="補助費等平均値テキスト"/>
        <xdr:cNvSpPr txBox="1"/>
      </xdr:nvSpPr>
      <xdr:spPr>
        <a:xfrm>
          <a:off x="10318750" y="5918835"/>
          <a:ext cx="53213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66040</xdr:rowOff>
    </xdr:from>
    <xdr:to xmlns:xdr="http://schemas.openxmlformats.org/drawingml/2006/spreadsheetDrawing">
      <xdr:col>55</xdr:col>
      <xdr:colOff>50800</xdr:colOff>
      <xdr:row>35</xdr:row>
      <xdr:rowOff>171450</xdr:rowOff>
    </xdr:to>
    <xdr:sp macro="" textlink="">
      <xdr:nvSpPr>
        <xdr:cNvPr id="297" name="フローチャート: 判断 296"/>
        <xdr:cNvSpPr/>
      </xdr:nvSpPr>
      <xdr:spPr>
        <a:xfrm>
          <a:off x="10220960" y="606679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78740</xdr:rowOff>
    </xdr:from>
    <xdr:to xmlns:xdr="http://schemas.openxmlformats.org/drawingml/2006/spreadsheetDrawing">
      <xdr:col>50</xdr:col>
      <xdr:colOff>114300</xdr:colOff>
      <xdr:row>35</xdr:row>
      <xdr:rowOff>86360</xdr:rowOff>
    </xdr:to>
    <xdr:cxnSp macro="">
      <xdr:nvCxnSpPr>
        <xdr:cNvPr id="298" name="直線コネクタ 297"/>
        <xdr:cNvCxnSpPr/>
      </xdr:nvCxnSpPr>
      <xdr:spPr>
        <a:xfrm flipV="1">
          <a:off x="8578850" y="5393690"/>
          <a:ext cx="869950" cy="693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126365</xdr:rowOff>
    </xdr:from>
    <xdr:to xmlns:xdr="http://schemas.openxmlformats.org/drawingml/2006/spreadsheetDrawing">
      <xdr:col>50</xdr:col>
      <xdr:colOff>165100</xdr:colOff>
      <xdr:row>31</xdr:row>
      <xdr:rowOff>53975</xdr:rowOff>
    </xdr:to>
    <xdr:sp macro="" textlink="">
      <xdr:nvSpPr>
        <xdr:cNvPr id="299" name="フローチャート: 判断 298"/>
        <xdr:cNvSpPr/>
      </xdr:nvSpPr>
      <xdr:spPr>
        <a:xfrm>
          <a:off x="9398000" y="5269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71120</xdr:rowOff>
    </xdr:from>
    <xdr:ext cx="593725" cy="269240"/>
    <xdr:sp macro="" textlink="">
      <xdr:nvSpPr>
        <xdr:cNvPr id="300" name="テキスト ボックス 299"/>
        <xdr:cNvSpPr txBox="1"/>
      </xdr:nvSpPr>
      <xdr:spPr>
        <a:xfrm>
          <a:off x="9152890" y="5043170"/>
          <a:ext cx="593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86360</xdr:rowOff>
    </xdr:from>
    <xdr:to xmlns:xdr="http://schemas.openxmlformats.org/drawingml/2006/spreadsheetDrawing">
      <xdr:col>45</xdr:col>
      <xdr:colOff>177800</xdr:colOff>
      <xdr:row>35</xdr:row>
      <xdr:rowOff>86995</xdr:rowOff>
    </xdr:to>
    <xdr:cxnSp macro="">
      <xdr:nvCxnSpPr>
        <xdr:cNvPr id="301" name="直線コネクタ 300"/>
        <xdr:cNvCxnSpPr/>
      </xdr:nvCxnSpPr>
      <xdr:spPr>
        <a:xfrm flipV="1">
          <a:off x="7705090" y="6087110"/>
          <a:ext cx="8737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167005</xdr:rowOff>
    </xdr:from>
    <xdr:to xmlns:xdr="http://schemas.openxmlformats.org/drawingml/2006/spreadsheetDrawing">
      <xdr:col>46</xdr:col>
      <xdr:colOff>38100</xdr:colOff>
      <xdr:row>36</xdr:row>
      <xdr:rowOff>93980</xdr:rowOff>
    </xdr:to>
    <xdr:sp macro="" textlink="">
      <xdr:nvSpPr>
        <xdr:cNvPr id="302" name="フローチャート: 判断 301"/>
        <xdr:cNvSpPr/>
      </xdr:nvSpPr>
      <xdr:spPr>
        <a:xfrm>
          <a:off x="8528050" y="616775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85090</xdr:rowOff>
    </xdr:from>
    <xdr:ext cx="527050" cy="269240"/>
    <xdr:sp macro="" textlink="">
      <xdr:nvSpPr>
        <xdr:cNvPr id="303" name="テキスト ボックス 302"/>
        <xdr:cNvSpPr txBox="1"/>
      </xdr:nvSpPr>
      <xdr:spPr>
        <a:xfrm>
          <a:off x="8315325" y="6257290"/>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86995</xdr:rowOff>
    </xdr:from>
    <xdr:to xmlns:xdr="http://schemas.openxmlformats.org/drawingml/2006/spreadsheetDrawing">
      <xdr:col>41</xdr:col>
      <xdr:colOff>50800</xdr:colOff>
      <xdr:row>36</xdr:row>
      <xdr:rowOff>60325</xdr:rowOff>
    </xdr:to>
    <xdr:cxnSp macro="">
      <xdr:nvCxnSpPr>
        <xdr:cNvPr id="304" name="直線コネクタ 303"/>
        <xdr:cNvCxnSpPr/>
      </xdr:nvCxnSpPr>
      <xdr:spPr>
        <a:xfrm flipV="1">
          <a:off x="6835140" y="6087745"/>
          <a:ext cx="86995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38100</xdr:rowOff>
    </xdr:from>
    <xdr:to xmlns:xdr="http://schemas.openxmlformats.org/drawingml/2006/spreadsheetDrawing">
      <xdr:col>41</xdr:col>
      <xdr:colOff>101600</xdr:colOff>
      <xdr:row>36</xdr:row>
      <xdr:rowOff>144145</xdr:rowOff>
    </xdr:to>
    <xdr:sp macro="" textlink="">
      <xdr:nvSpPr>
        <xdr:cNvPr id="305" name="フローチャート: 判断 304"/>
        <xdr:cNvSpPr/>
      </xdr:nvSpPr>
      <xdr:spPr>
        <a:xfrm>
          <a:off x="7654290" y="621030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134620</xdr:rowOff>
    </xdr:from>
    <xdr:ext cx="527050" cy="266065"/>
    <xdr:sp macro="" textlink="">
      <xdr:nvSpPr>
        <xdr:cNvPr id="306" name="テキスト ボックス 305"/>
        <xdr:cNvSpPr txBox="1"/>
      </xdr:nvSpPr>
      <xdr:spPr>
        <a:xfrm>
          <a:off x="7445375" y="6306820"/>
          <a:ext cx="52705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60960</xdr:rowOff>
    </xdr:from>
    <xdr:to xmlns:xdr="http://schemas.openxmlformats.org/drawingml/2006/spreadsheetDrawing">
      <xdr:col>36</xdr:col>
      <xdr:colOff>165100</xdr:colOff>
      <xdr:row>36</xdr:row>
      <xdr:rowOff>167005</xdr:rowOff>
    </xdr:to>
    <xdr:sp macro="" textlink="">
      <xdr:nvSpPr>
        <xdr:cNvPr id="307" name="フローチャート: 判断 306"/>
        <xdr:cNvSpPr/>
      </xdr:nvSpPr>
      <xdr:spPr>
        <a:xfrm>
          <a:off x="6784340" y="623316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157480</xdr:rowOff>
    </xdr:from>
    <xdr:ext cx="527050" cy="266700"/>
    <xdr:sp macro="" textlink="">
      <xdr:nvSpPr>
        <xdr:cNvPr id="308" name="テキスト ボックス 307"/>
        <xdr:cNvSpPr txBox="1"/>
      </xdr:nvSpPr>
      <xdr:spPr>
        <a:xfrm>
          <a:off x="6571615" y="6329680"/>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83185</xdr:rowOff>
    </xdr:from>
    <xdr:ext cx="762000" cy="269240"/>
    <xdr:sp macro="" textlink="">
      <xdr:nvSpPr>
        <xdr:cNvPr id="309" name="テキスト ボックス 308"/>
        <xdr:cNvSpPr txBox="1"/>
      </xdr:nvSpPr>
      <xdr:spPr>
        <a:xfrm>
          <a:off x="100812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83185</xdr:rowOff>
    </xdr:from>
    <xdr:ext cx="759460" cy="269240"/>
    <xdr:sp macro="" textlink="">
      <xdr:nvSpPr>
        <xdr:cNvPr id="310" name="テキスト ボックス 309"/>
        <xdr:cNvSpPr txBox="1"/>
      </xdr:nvSpPr>
      <xdr:spPr>
        <a:xfrm>
          <a:off x="926211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83185</xdr:rowOff>
    </xdr:from>
    <xdr:ext cx="759460" cy="269240"/>
    <xdr:sp macro="" textlink="">
      <xdr:nvSpPr>
        <xdr:cNvPr id="311" name="テキスト ボックス 310"/>
        <xdr:cNvSpPr txBox="1"/>
      </xdr:nvSpPr>
      <xdr:spPr>
        <a:xfrm>
          <a:off x="839216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83185</xdr:rowOff>
    </xdr:from>
    <xdr:ext cx="759460" cy="269240"/>
    <xdr:sp macro="" textlink="">
      <xdr:nvSpPr>
        <xdr:cNvPr id="312" name="テキスト ボックス 311"/>
        <xdr:cNvSpPr txBox="1"/>
      </xdr:nvSpPr>
      <xdr:spPr>
        <a:xfrm>
          <a:off x="751840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83185</xdr:rowOff>
    </xdr:from>
    <xdr:ext cx="759460" cy="269240"/>
    <xdr:sp macro="" textlink="">
      <xdr:nvSpPr>
        <xdr:cNvPr id="313" name="テキスト ボックス 312"/>
        <xdr:cNvSpPr txBox="1"/>
      </xdr:nvSpPr>
      <xdr:spPr>
        <a:xfrm>
          <a:off x="664845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140970</xdr:rowOff>
    </xdr:from>
    <xdr:to xmlns:xdr="http://schemas.openxmlformats.org/drawingml/2006/spreadsheetDrawing">
      <xdr:col>55</xdr:col>
      <xdr:colOff>50800</xdr:colOff>
      <xdr:row>36</xdr:row>
      <xdr:rowOff>68580</xdr:rowOff>
    </xdr:to>
    <xdr:sp macro="" textlink="">
      <xdr:nvSpPr>
        <xdr:cNvPr id="314" name="楕円 313"/>
        <xdr:cNvSpPr/>
      </xdr:nvSpPr>
      <xdr:spPr>
        <a:xfrm>
          <a:off x="10220960" y="614172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118745</xdr:rowOff>
    </xdr:from>
    <xdr:ext cx="532130" cy="269240"/>
    <xdr:sp macro="" textlink="">
      <xdr:nvSpPr>
        <xdr:cNvPr id="315" name="補助費等該当値テキスト"/>
        <xdr:cNvSpPr txBox="1"/>
      </xdr:nvSpPr>
      <xdr:spPr>
        <a:xfrm>
          <a:off x="10318750" y="6119495"/>
          <a:ext cx="5321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25400</xdr:rowOff>
    </xdr:from>
    <xdr:to xmlns:xdr="http://schemas.openxmlformats.org/drawingml/2006/spreadsheetDrawing">
      <xdr:col>50</xdr:col>
      <xdr:colOff>165100</xdr:colOff>
      <xdr:row>31</xdr:row>
      <xdr:rowOff>130810</xdr:rowOff>
    </xdr:to>
    <xdr:sp macro="" textlink="">
      <xdr:nvSpPr>
        <xdr:cNvPr id="316" name="楕円 315"/>
        <xdr:cNvSpPr/>
      </xdr:nvSpPr>
      <xdr:spPr>
        <a:xfrm>
          <a:off x="9398000" y="534035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121920</xdr:rowOff>
    </xdr:from>
    <xdr:ext cx="593725" cy="266700"/>
    <xdr:sp macro="" textlink="">
      <xdr:nvSpPr>
        <xdr:cNvPr id="317" name="テキスト ボックス 316"/>
        <xdr:cNvSpPr txBox="1"/>
      </xdr:nvSpPr>
      <xdr:spPr>
        <a:xfrm>
          <a:off x="9152890" y="5436870"/>
          <a:ext cx="59372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33655</xdr:rowOff>
    </xdr:from>
    <xdr:to xmlns:xdr="http://schemas.openxmlformats.org/drawingml/2006/spreadsheetDrawing">
      <xdr:col>46</xdr:col>
      <xdr:colOff>38100</xdr:colOff>
      <xdr:row>35</xdr:row>
      <xdr:rowOff>139065</xdr:rowOff>
    </xdr:to>
    <xdr:sp macro="" textlink="">
      <xdr:nvSpPr>
        <xdr:cNvPr id="318" name="楕円 317"/>
        <xdr:cNvSpPr/>
      </xdr:nvSpPr>
      <xdr:spPr>
        <a:xfrm>
          <a:off x="8528050" y="603440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156210</xdr:rowOff>
    </xdr:from>
    <xdr:ext cx="527050" cy="266700"/>
    <xdr:sp macro="" textlink="">
      <xdr:nvSpPr>
        <xdr:cNvPr id="319" name="テキスト ボックス 318"/>
        <xdr:cNvSpPr txBox="1"/>
      </xdr:nvSpPr>
      <xdr:spPr>
        <a:xfrm>
          <a:off x="8315325" y="5814060"/>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34290</xdr:rowOff>
    </xdr:from>
    <xdr:to xmlns:xdr="http://schemas.openxmlformats.org/drawingml/2006/spreadsheetDrawing">
      <xdr:col>41</xdr:col>
      <xdr:colOff>101600</xdr:colOff>
      <xdr:row>35</xdr:row>
      <xdr:rowOff>139700</xdr:rowOff>
    </xdr:to>
    <xdr:sp macro="" textlink="">
      <xdr:nvSpPr>
        <xdr:cNvPr id="320" name="楕円 319"/>
        <xdr:cNvSpPr/>
      </xdr:nvSpPr>
      <xdr:spPr>
        <a:xfrm>
          <a:off x="7654290" y="60350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156845</xdr:rowOff>
    </xdr:from>
    <xdr:ext cx="527050" cy="266700"/>
    <xdr:sp macro="" textlink="">
      <xdr:nvSpPr>
        <xdr:cNvPr id="321" name="テキスト ボックス 320"/>
        <xdr:cNvSpPr txBox="1"/>
      </xdr:nvSpPr>
      <xdr:spPr>
        <a:xfrm>
          <a:off x="7445375" y="5814695"/>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8255</xdr:rowOff>
    </xdr:from>
    <xdr:to xmlns:xdr="http://schemas.openxmlformats.org/drawingml/2006/spreadsheetDrawing">
      <xdr:col>36</xdr:col>
      <xdr:colOff>165100</xdr:colOff>
      <xdr:row>36</xdr:row>
      <xdr:rowOff>113665</xdr:rowOff>
    </xdr:to>
    <xdr:sp macro="" textlink="">
      <xdr:nvSpPr>
        <xdr:cNvPr id="322" name="楕円 321"/>
        <xdr:cNvSpPr/>
      </xdr:nvSpPr>
      <xdr:spPr>
        <a:xfrm>
          <a:off x="6784340" y="61804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130175</xdr:rowOff>
    </xdr:from>
    <xdr:ext cx="527050" cy="268605"/>
    <xdr:sp macro="" textlink="">
      <xdr:nvSpPr>
        <xdr:cNvPr id="323" name="テキスト ボックス 322"/>
        <xdr:cNvSpPr txBox="1"/>
      </xdr:nvSpPr>
      <xdr:spPr>
        <a:xfrm>
          <a:off x="6571615" y="5959475"/>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59055</xdr:rowOff>
    </xdr:from>
    <xdr:to xmlns:xdr="http://schemas.openxmlformats.org/drawingml/2006/spreadsheetDrawing">
      <xdr:col>59</xdr:col>
      <xdr:colOff>50800</xdr:colOff>
      <xdr:row>45</xdr:row>
      <xdr:rowOff>33020</xdr:rowOff>
    </xdr:to>
    <xdr:sp macro="" textlink="">
      <xdr:nvSpPr>
        <xdr:cNvPr id="324" name="正方形/長方形 323"/>
        <xdr:cNvSpPr/>
      </xdr:nvSpPr>
      <xdr:spPr>
        <a:xfrm>
          <a:off x="6474460" y="7431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59055</xdr:rowOff>
    </xdr:from>
    <xdr:to xmlns:xdr="http://schemas.openxmlformats.org/drawingml/2006/spreadsheetDrawing">
      <xdr:col>43</xdr:col>
      <xdr:colOff>63500</xdr:colOff>
      <xdr:row>46</xdr:row>
      <xdr:rowOff>145415</xdr:rowOff>
    </xdr:to>
    <xdr:sp macro="" textlink="">
      <xdr:nvSpPr>
        <xdr:cNvPr id="325" name="正方形/長方形 324"/>
        <xdr:cNvSpPr/>
      </xdr:nvSpPr>
      <xdr:spPr>
        <a:xfrm>
          <a:off x="659765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92075</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59765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59055</xdr:rowOff>
    </xdr:from>
    <xdr:to xmlns:xdr="http://schemas.openxmlformats.org/drawingml/2006/spreadsheetDrawing">
      <xdr:col>48</xdr:col>
      <xdr:colOff>127000</xdr:colOff>
      <xdr:row>46</xdr:row>
      <xdr:rowOff>145415</xdr:rowOff>
    </xdr:to>
    <xdr:sp macro="" textlink="">
      <xdr:nvSpPr>
        <xdr:cNvPr id="327" name="正方形/長方形 326"/>
        <xdr:cNvSpPr/>
      </xdr:nvSpPr>
      <xdr:spPr>
        <a:xfrm>
          <a:off x="75946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92075</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5946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59055</xdr:rowOff>
    </xdr:from>
    <xdr:to xmlns:xdr="http://schemas.openxmlformats.org/drawingml/2006/spreadsheetDrawing">
      <xdr:col>54</xdr:col>
      <xdr:colOff>127000</xdr:colOff>
      <xdr:row>46</xdr:row>
      <xdr:rowOff>145415</xdr:rowOff>
    </xdr:to>
    <xdr:sp macro="" textlink="">
      <xdr:nvSpPr>
        <xdr:cNvPr id="329" name="正方形/長方形 328"/>
        <xdr:cNvSpPr/>
      </xdr:nvSpPr>
      <xdr:spPr>
        <a:xfrm>
          <a:off x="87147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46</xdr:row>
      <xdr:rowOff>92075</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7147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86360</xdr:rowOff>
    </xdr:to>
    <xdr:sp macro="" textlink="">
      <xdr:nvSpPr>
        <xdr:cNvPr id="331" name="正方形/長方形 330"/>
        <xdr:cNvSpPr/>
      </xdr:nvSpPr>
      <xdr:spPr>
        <a:xfrm>
          <a:off x="6474460" y="8255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2265" cy="227965"/>
    <xdr:sp macro="" textlink="">
      <xdr:nvSpPr>
        <xdr:cNvPr id="332" name="テキスト ボックス 331"/>
        <xdr:cNvSpPr txBox="1"/>
      </xdr:nvSpPr>
      <xdr:spPr>
        <a:xfrm>
          <a:off x="6436360" y="8065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86360</xdr:rowOff>
    </xdr:from>
    <xdr:to xmlns:xdr="http://schemas.openxmlformats.org/drawingml/2006/spreadsheetDrawing">
      <xdr:col>59</xdr:col>
      <xdr:colOff>50800</xdr:colOff>
      <xdr:row>61</xdr:row>
      <xdr:rowOff>86360</xdr:rowOff>
    </xdr:to>
    <xdr:cxnSp macro="">
      <xdr:nvCxnSpPr>
        <xdr:cNvPr id="333" name="直線コネクタ 332"/>
        <xdr:cNvCxnSpPr/>
      </xdr:nvCxnSpPr>
      <xdr:spPr>
        <a:xfrm>
          <a:off x="6474460" y="10544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46355</xdr:rowOff>
    </xdr:from>
    <xdr:to xmlns:xdr="http://schemas.openxmlformats.org/drawingml/2006/spreadsheetDrawing">
      <xdr:col>59</xdr:col>
      <xdr:colOff>50800</xdr:colOff>
      <xdr:row>59</xdr:row>
      <xdr:rowOff>46355</xdr:rowOff>
    </xdr:to>
    <xdr:cxnSp macro="">
      <xdr:nvCxnSpPr>
        <xdr:cNvPr id="334" name="直線コネクタ 333"/>
        <xdr:cNvCxnSpPr/>
      </xdr:nvCxnSpPr>
      <xdr:spPr>
        <a:xfrm>
          <a:off x="6474460" y="10161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76835</xdr:rowOff>
    </xdr:from>
    <xdr:ext cx="243840" cy="266700"/>
    <xdr:sp macro="" textlink="">
      <xdr:nvSpPr>
        <xdr:cNvPr id="335" name="テキスト ボックス 334"/>
        <xdr:cNvSpPr txBox="1"/>
      </xdr:nvSpPr>
      <xdr:spPr>
        <a:xfrm>
          <a:off x="6229350" y="10020935"/>
          <a:ext cx="24384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6985</xdr:rowOff>
    </xdr:from>
    <xdr:to xmlns:xdr="http://schemas.openxmlformats.org/drawingml/2006/spreadsheetDrawing">
      <xdr:col>59</xdr:col>
      <xdr:colOff>50800</xdr:colOff>
      <xdr:row>57</xdr:row>
      <xdr:rowOff>6985</xdr:rowOff>
    </xdr:to>
    <xdr:cxnSp macro="">
      <xdr:nvCxnSpPr>
        <xdr:cNvPr id="336" name="直線コネクタ 335"/>
        <xdr:cNvCxnSpPr/>
      </xdr:nvCxnSpPr>
      <xdr:spPr>
        <a:xfrm>
          <a:off x="6474460" y="9779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36830</xdr:rowOff>
    </xdr:from>
    <xdr:ext cx="528955" cy="269240"/>
    <xdr:sp macro="" textlink="">
      <xdr:nvSpPr>
        <xdr:cNvPr id="337" name="テキスト ボックス 336"/>
        <xdr:cNvSpPr txBox="1"/>
      </xdr:nvSpPr>
      <xdr:spPr>
        <a:xfrm>
          <a:off x="5954395" y="963803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145415</xdr:rowOff>
    </xdr:from>
    <xdr:to xmlns:xdr="http://schemas.openxmlformats.org/drawingml/2006/spreadsheetDrawing">
      <xdr:col>59</xdr:col>
      <xdr:colOff>50800</xdr:colOff>
      <xdr:row>54</xdr:row>
      <xdr:rowOff>145415</xdr:rowOff>
    </xdr:to>
    <xdr:cxnSp macro="">
      <xdr:nvCxnSpPr>
        <xdr:cNvPr id="338" name="直線コネクタ 337"/>
        <xdr:cNvCxnSpPr/>
      </xdr:nvCxnSpPr>
      <xdr:spPr>
        <a:xfrm>
          <a:off x="6474460" y="9403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171450</xdr:rowOff>
    </xdr:from>
    <xdr:ext cx="590550" cy="263525"/>
    <xdr:sp macro="" textlink="">
      <xdr:nvSpPr>
        <xdr:cNvPr id="339" name="テキスト ボックス 338"/>
        <xdr:cNvSpPr txBox="1"/>
      </xdr:nvSpPr>
      <xdr:spPr>
        <a:xfrm>
          <a:off x="5890260" y="9258300"/>
          <a:ext cx="590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105410</xdr:rowOff>
    </xdr:from>
    <xdr:to xmlns:xdr="http://schemas.openxmlformats.org/drawingml/2006/spreadsheetDrawing">
      <xdr:col>59</xdr:col>
      <xdr:colOff>50800</xdr:colOff>
      <xdr:row>52</xdr:row>
      <xdr:rowOff>105410</xdr:rowOff>
    </xdr:to>
    <xdr:cxnSp macro="">
      <xdr:nvCxnSpPr>
        <xdr:cNvPr id="340" name="直線コネクタ 339"/>
        <xdr:cNvCxnSpPr/>
      </xdr:nvCxnSpPr>
      <xdr:spPr>
        <a:xfrm>
          <a:off x="6474460" y="9020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135890</xdr:rowOff>
    </xdr:from>
    <xdr:ext cx="590550" cy="266065"/>
    <xdr:sp macro="" textlink="">
      <xdr:nvSpPr>
        <xdr:cNvPr id="341" name="テキスト ボックス 340"/>
        <xdr:cNvSpPr txBox="1"/>
      </xdr:nvSpPr>
      <xdr:spPr>
        <a:xfrm>
          <a:off x="5890260" y="8879840"/>
          <a:ext cx="59055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66040</xdr:rowOff>
    </xdr:from>
    <xdr:to xmlns:xdr="http://schemas.openxmlformats.org/drawingml/2006/spreadsheetDrawing">
      <xdr:col>59</xdr:col>
      <xdr:colOff>50800</xdr:colOff>
      <xdr:row>50</xdr:row>
      <xdr:rowOff>66040</xdr:rowOff>
    </xdr:to>
    <xdr:cxnSp macro="">
      <xdr:nvCxnSpPr>
        <xdr:cNvPr id="342" name="直線コネクタ 341"/>
        <xdr:cNvCxnSpPr/>
      </xdr:nvCxnSpPr>
      <xdr:spPr>
        <a:xfrm>
          <a:off x="6474460" y="8638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95885</xdr:rowOff>
    </xdr:from>
    <xdr:ext cx="590550" cy="268605"/>
    <xdr:sp macro="" textlink="">
      <xdr:nvSpPr>
        <xdr:cNvPr id="343" name="テキスト ボックス 342"/>
        <xdr:cNvSpPr txBox="1"/>
      </xdr:nvSpPr>
      <xdr:spPr>
        <a:xfrm>
          <a:off x="5890260" y="8496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44" name="直線コネクタ 343"/>
        <xdr:cNvCxnSpPr/>
      </xdr:nvCxnSpPr>
      <xdr:spPr>
        <a:xfrm>
          <a:off x="6474460" y="8255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56515</xdr:rowOff>
    </xdr:from>
    <xdr:ext cx="590550" cy="261620"/>
    <xdr:sp macro="" textlink="">
      <xdr:nvSpPr>
        <xdr:cNvPr id="345" name="テキスト ボックス 344"/>
        <xdr:cNvSpPr txBox="1"/>
      </xdr:nvSpPr>
      <xdr:spPr>
        <a:xfrm>
          <a:off x="5890260" y="8114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86360</xdr:rowOff>
    </xdr:to>
    <xdr:sp macro="" textlink="">
      <xdr:nvSpPr>
        <xdr:cNvPr id="346" name="普通建設事業費グラフ枠"/>
        <xdr:cNvSpPr/>
      </xdr:nvSpPr>
      <xdr:spPr>
        <a:xfrm>
          <a:off x="6474460" y="8255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49</xdr:row>
      <xdr:rowOff>135255</xdr:rowOff>
    </xdr:from>
    <xdr:to xmlns:xdr="http://schemas.openxmlformats.org/drawingml/2006/spreadsheetDrawing">
      <xdr:col>54</xdr:col>
      <xdr:colOff>186690</xdr:colOff>
      <xdr:row>58</xdr:row>
      <xdr:rowOff>53975</xdr:rowOff>
    </xdr:to>
    <xdr:cxnSp macro="">
      <xdr:nvCxnSpPr>
        <xdr:cNvPr id="347" name="直線コネクタ 346"/>
        <xdr:cNvCxnSpPr/>
      </xdr:nvCxnSpPr>
      <xdr:spPr>
        <a:xfrm flipV="1">
          <a:off x="10267950" y="8536305"/>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57150</xdr:rowOff>
    </xdr:from>
    <xdr:ext cx="532130" cy="263525"/>
    <xdr:sp macro="" textlink="">
      <xdr:nvSpPr>
        <xdr:cNvPr id="348" name="普通建設事業費最小値テキスト"/>
        <xdr:cNvSpPr txBox="1"/>
      </xdr:nvSpPr>
      <xdr:spPr>
        <a:xfrm>
          <a:off x="10318750" y="10001250"/>
          <a:ext cx="532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53975</xdr:rowOff>
    </xdr:from>
    <xdr:to xmlns:xdr="http://schemas.openxmlformats.org/drawingml/2006/spreadsheetDrawing">
      <xdr:col>55</xdr:col>
      <xdr:colOff>88900</xdr:colOff>
      <xdr:row>58</xdr:row>
      <xdr:rowOff>53975</xdr:rowOff>
    </xdr:to>
    <xdr:cxnSp macro="">
      <xdr:nvCxnSpPr>
        <xdr:cNvPr id="349" name="直線コネクタ 348"/>
        <xdr:cNvCxnSpPr/>
      </xdr:nvCxnSpPr>
      <xdr:spPr>
        <a:xfrm>
          <a:off x="10182860" y="99980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80010</xdr:rowOff>
    </xdr:from>
    <xdr:ext cx="596265" cy="263525"/>
    <xdr:sp macro="" textlink="">
      <xdr:nvSpPr>
        <xdr:cNvPr id="350" name="普通建設事業費最大値テキスト"/>
        <xdr:cNvSpPr txBox="1"/>
      </xdr:nvSpPr>
      <xdr:spPr>
        <a:xfrm>
          <a:off x="10318750" y="8309610"/>
          <a:ext cx="596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213,749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135255</xdr:rowOff>
    </xdr:from>
    <xdr:to xmlns:xdr="http://schemas.openxmlformats.org/drawingml/2006/spreadsheetDrawing">
      <xdr:col>55</xdr:col>
      <xdr:colOff>88900</xdr:colOff>
      <xdr:row>49</xdr:row>
      <xdr:rowOff>135255</xdr:rowOff>
    </xdr:to>
    <xdr:cxnSp macro="">
      <xdr:nvCxnSpPr>
        <xdr:cNvPr id="351" name="直線コネクタ 350"/>
        <xdr:cNvCxnSpPr/>
      </xdr:nvCxnSpPr>
      <xdr:spPr>
        <a:xfrm>
          <a:off x="10182860" y="85363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32385</xdr:rowOff>
    </xdr:from>
    <xdr:to xmlns:xdr="http://schemas.openxmlformats.org/drawingml/2006/spreadsheetDrawing">
      <xdr:col>55</xdr:col>
      <xdr:colOff>0</xdr:colOff>
      <xdr:row>57</xdr:row>
      <xdr:rowOff>171450</xdr:rowOff>
    </xdr:to>
    <xdr:cxnSp macro="">
      <xdr:nvCxnSpPr>
        <xdr:cNvPr id="352" name="直線コネクタ 351"/>
        <xdr:cNvCxnSpPr/>
      </xdr:nvCxnSpPr>
      <xdr:spPr>
        <a:xfrm flipV="1">
          <a:off x="9448800" y="9805035"/>
          <a:ext cx="81915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635</xdr:rowOff>
    </xdr:from>
    <xdr:ext cx="532130" cy="269240"/>
    <xdr:sp macro="" textlink="">
      <xdr:nvSpPr>
        <xdr:cNvPr id="353" name="普通建設事業費平均値テキスト"/>
        <xdr:cNvSpPr txBox="1"/>
      </xdr:nvSpPr>
      <xdr:spPr>
        <a:xfrm>
          <a:off x="10318750" y="9430385"/>
          <a:ext cx="53213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154940</xdr:rowOff>
    </xdr:from>
    <xdr:to xmlns:xdr="http://schemas.openxmlformats.org/drawingml/2006/spreadsheetDrawing">
      <xdr:col>55</xdr:col>
      <xdr:colOff>50800</xdr:colOff>
      <xdr:row>56</xdr:row>
      <xdr:rowOff>82550</xdr:rowOff>
    </xdr:to>
    <xdr:sp macro="" textlink="">
      <xdr:nvSpPr>
        <xdr:cNvPr id="354" name="フローチャート: 判断 353"/>
        <xdr:cNvSpPr/>
      </xdr:nvSpPr>
      <xdr:spPr>
        <a:xfrm>
          <a:off x="10220960" y="958469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154940</xdr:rowOff>
    </xdr:from>
    <xdr:to xmlns:xdr="http://schemas.openxmlformats.org/drawingml/2006/spreadsheetDrawing">
      <xdr:col>50</xdr:col>
      <xdr:colOff>114300</xdr:colOff>
      <xdr:row>57</xdr:row>
      <xdr:rowOff>171450</xdr:rowOff>
    </xdr:to>
    <xdr:cxnSp macro="">
      <xdr:nvCxnSpPr>
        <xdr:cNvPr id="355" name="直線コネクタ 354"/>
        <xdr:cNvCxnSpPr/>
      </xdr:nvCxnSpPr>
      <xdr:spPr>
        <a:xfrm>
          <a:off x="8578850" y="9927590"/>
          <a:ext cx="869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101600</xdr:rowOff>
    </xdr:from>
    <xdr:to xmlns:xdr="http://schemas.openxmlformats.org/drawingml/2006/spreadsheetDrawing">
      <xdr:col>50</xdr:col>
      <xdr:colOff>165100</xdr:colOff>
      <xdr:row>56</xdr:row>
      <xdr:rowOff>29210</xdr:rowOff>
    </xdr:to>
    <xdr:sp macro="" textlink="">
      <xdr:nvSpPr>
        <xdr:cNvPr id="356" name="フローチャート: 判断 355"/>
        <xdr:cNvSpPr/>
      </xdr:nvSpPr>
      <xdr:spPr>
        <a:xfrm>
          <a:off x="9398000" y="9531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46355</xdr:rowOff>
    </xdr:from>
    <xdr:ext cx="527050" cy="269240"/>
    <xdr:sp macro="" textlink="">
      <xdr:nvSpPr>
        <xdr:cNvPr id="357" name="テキスト ボックス 356"/>
        <xdr:cNvSpPr txBox="1"/>
      </xdr:nvSpPr>
      <xdr:spPr>
        <a:xfrm>
          <a:off x="9185275" y="9304655"/>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154940</xdr:rowOff>
    </xdr:from>
    <xdr:to xmlns:xdr="http://schemas.openxmlformats.org/drawingml/2006/spreadsheetDrawing">
      <xdr:col>45</xdr:col>
      <xdr:colOff>177800</xdr:colOff>
      <xdr:row>57</xdr:row>
      <xdr:rowOff>162560</xdr:rowOff>
    </xdr:to>
    <xdr:cxnSp macro="">
      <xdr:nvCxnSpPr>
        <xdr:cNvPr id="358" name="直線コネクタ 357"/>
        <xdr:cNvCxnSpPr/>
      </xdr:nvCxnSpPr>
      <xdr:spPr>
        <a:xfrm flipV="1">
          <a:off x="7705090" y="9927590"/>
          <a:ext cx="8737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115570</xdr:rowOff>
    </xdr:from>
    <xdr:to xmlns:xdr="http://schemas.openxmlformats.org/drawingml/2006/spreadsheetDrawing">
      <xdr:col>46</xdr:col>
      <xdr:colOff>38100</xdr:colOff>
      <xdr:row>56</xdr:row>
      <xdr:rowOff>43180</xdr:rowOff>
    </xdr:to>
    <xdr:sp macro="" textlink="">
      <xdr:nvSpPr>
        <xdr:cNvPr id="359" name="フローチャート: 判断 358"/>
        <xdr:cNvSpPr/>
      </xdr:nvSpPr>
      <xdr:spPr>
        <a:xfrm>
          <a:off x="8528050" y="954532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59690</xdr:rowOff>
    </xdr:from>
    <xdr:ext cx="527050" cy="268605"/>
    <xdr:sp macro="" textlink="">
      <xdr:nvSpPr>
        <xdr:cNvPr id="360" name="テキスト ボックス 359"/>
        <xdr:cNvSpPr txBox="1"/>
      </xdr:nvSpPr>
      <xdr:spPr>
        <a:xfrm>
          <a:off x="8315325" y="9317990"/>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20955</xdr:rowOff>
    </xdr:from>
    <xdr:to xmlns:xdr="http://schemas.openxmlformats.org/drawingml/2006/spreadsheetDrawing">
      <xdr:col>41</xdr:col>
      <xdr:colOff>50800</xdr:colOff>
      <xdr:row>57</xdr:row>
      <xdr:rowOff>162560</xdr:rowOff>
    </xdr:to>
    <xdr:cxnSp macro="">
      <xdr:nvCxnSpPr>
        <xdr:cNvPr id="361" name="直線コネクタ 360"/>
        <xdr:cNvCxnSpPr/>
      </xdr:nvCxnSpPr>
      <xdr:spPr>
        <a:xfrm>
          <a:off x="6835140" y="9793605"/>
          <a:ext cx="86995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153670</xdr:rowOff>
    </xdr:from>
    <xdr:to xmlns:xdr="http://schemas.openxmlformats.org/drawingml/2006/spreadsheetDrawing">
      <xdr:col>41</xdr:col>
      <xdr:colOff>101600</xdr:colOff>
      <xdr:row>56</xdr:row>
      <xdr:rowOff>81280</xdr:rowOff>
    </xdr:to>
    <xdr:sp macro="" textlink="">
      <xdr:nvSpPr>
        <xdr:cNvPr id="362" name="フローチャート: 判断 361"/>
        <xdr:cNvSpPr/>
      </xdr:nvSpPr>
      <xdr:spPr>
        <a:xfrm>
          <a:off x="7654290" y="9583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98425</xdr:rowOff>
    </xdr:from>
    <xdr:ext cx="527050" cy="266065"/>
    <xdr:sp macro="" textlink="">
      <xdr:nvSpPr>
        <xdr:cNvPr id="363" name="テキスト ボックス 362"/>
        <xdr:cNvSpPr txBox="1"/>
      </xdr:nvSpPr>
      <xdr:spPr>
        <a:xfrm>
          <a:off x="7445375" y="9356725"/>
          <a:ext cx="52705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163195</xdr:rowOff>
    </xdr:from>
    <xdr:to xmlns:xdr="http://schemas.openxmlformats.org/drawingml/2006/spreadsheetDrawing">
      <xdr:col>36</xdr:col>
      <xdr:colOff>165100</xdr:colOff>
      <xdr:row>56</xdr:row>
      <xdr:rowOff>90805</xdr:rowOff>
    </xdr:to>
    <xdr:sp macro="" textlink="">
      <xdr:nvSpPr>
        <xdr:cNvPr id="364" name="フローチャート: 判断 363"/>
        <xdr:cNvSpPr/>
      </xdr:nvSpPr>
      <xdr:spPr>
        <a:xfrm>
          <a:off x="6784340" y="9592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107950</xdr:rowOff>
    </xdr:from>
    <xdr:ext cx="527050" cy="269240"/>
    <xdr:sp macro="" textlink="">
      <xdr:nvSpPr>
        <xdr:cNvPr id="365" name="テキスト ボックス 364"/>
        <xdr:cNvSpPr txBox="1"/>
      </xdr:nvSpPr>
      <xdr:spPr>
        <a:xfrm>
          <a:off x="6571615" y="9366250"/>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83185</xdr:rowOff>
    </xdr:from>
    <xdr:ext cx="762000" cy="269240"/>
    <xdr:sp macro="" textlink="">
      <xdr:nvSpPr>
        <xdr:cNvPr id="366" name="テキスト ボックス 365"/>
        <xdr:cNvSpPr txBox="1"/>
      </xdr:nvSpPr>
      <xdr:spPr>
        <a:xfrm>
          <a:off x="100812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83185</xdr:rowOff>
    </xdr:from>
    <xdr:ext cx="759460" cy="269240"/>
    <xdr:sp macro="" textlink="">
      <xdr:nvSpPr>
        <xdr:cNvPr id="367" name="テキスト ボックス 366"/>
        <xdr:cNvSpPr txBox="1"/>
      </xdr:nvSpPr>
      <xdr:spPr>
        <a:xfrm>
          <a:off x="926211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83185</xdr:rowOff>
    </xdr:from>
    <xdr:ext cx="759460" cy="269240"/>
    <xdr:sp macro="" textlink="">
      <xdr:nvSpPr>
        <xdr:cNvPr id="368" name="テキスト ボックス 367"/>
        <xdr:cNvSpPr txBox="1"/>
      </xdr:nvSpPr>
      <xdr:spPr>
        <a:xfrm>
          <a:off x="839216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83185</xdr:rowOff>
    </xdr:from>
    <xdr:ext cx="759460" cy="269240"/>
    <xdr:sp macro="" textlink="">
      <xdr:nvSpPr>
        <xdr:cNvPr id="369" name="テキスト ボックス 368"/>
        <xdr:cNvSpPr txBox="1"/>
      </xdr:nvSpPr>
      <xdr:spPr>
        <a:xfrm>
          <a:off x="751840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83185</xdr:rowOff>
    </xdr:from>
    <xdr:ext cx="759460" cy="269240"/>
    <xdr:sp macro="" textlink="">
      <xdr:nvSpPr>
        <xdr:cNvPr id="370" name="テキスト ボックス 369"/>
        <xdr:cNvSpPr txBox="1"/>
      </xdr:nvSpPr>
      <xdr:spPr>
        <a:xfrm>
          <a:off x="664845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157480</xdr:rowOff>
    </xdr:from>
    <xdr:to xmlns:xdr="http://schemas.openxmlformats.org/drawingml/2006/spreadsheetDrawing">
      <xdr:col>55</xdr:col>
      <xdr:colOff>50800</xdr:colOff>
      <xdr:row>57</xdr:row>
      <xdr:rowOff>85090</xdr:rowOff>
    </xdr:to>
    <xdr:sp macro="" textlink="">
      <xdr:nvSpPr>
        <xdr:cNvPr id="371" name="楕円 370"/>
        <xdr:cNvSpPr/>
      </xdr:nvSpPr>
      <xdr:spPr>
        <a:xfrm>
          <a:off x="10220960" y="975868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135255</xdr:rowOff>
    </xdr:from>
    <xdr:ext cx="532130" cy="266065"/>
    <xdr:sp macro="" textlink="">
      <xdr:nvSpPr>
        <xdr:cNvPr id="372" name="普通建設事業費該当値テキスト"/>
        <xdr:cNvSpPr txBox="1"/>
      </xdr:nvSpPr>
      <xdr:spPr>
        <a:xfrm>
          <a:off x="10318750" y="9736455"/>
          <a:ext cx="5321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120650</xdr:rowOff>
    </xdr:from>
    <xdr:to xmlns:xdr="http://schemas.openxmlformats.org/drawingml/2006/spreadsheetDrawing">
      <xdr:col>50</xdr:col>
      <xdr:colOff>165100</xdr:colOff>
      <xdr:row>58</xdr:row>
      <xdr:rowOff>47625</xdr:rowOff>
    </xdr:to>
    <xdr:sp macro="" textlink="">
      <xdr:nvSpPr>
        <xdr:cNvPr id="373" name="楕円 372"/>
        <xdr:cNvSpPr/>
      </xdr:nvSpPr>
      <xdr:spPr>
        <a:xfrm>
          <a:off x="9398000" y="98933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38100</xdr:rowOff>
    </xdr:from>
    <xdr:ext cx="527050" cy="269240"/>
    <xdr:sp macro="" textlink="">
      <xdr:nvSpPr>
        <xdr:cNvPr id="374" name="テキスト ボックス 373"/>
        <xdr:cNvSpPr txBox="1"/>
      </xdr:nvSpPr>
      <xdr:spPr>
        <a:xfrm>
          <a:off x="9185275" y="9982200"/>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102235</xdr:rowOff>
    </xdr:from>
    <xdr:to xmlns:xdr="http://schemas.openxmlformats.org/drawingml/2006/spreadsheetDrawing">
      <xdr:col>46</xdr:col>
      <xdr:colOff>38100</xdr:colOff>
      <xdr:row>58</xdr:row>
      <xdr:rowOff>30480</xdr:rowOff>
    </xdr:to>
    <xdr:sp macro="" textlink="">
      <xdr:nvSpPr>
        <xdr:cNvPr id="375" name="楕円 374"/>
        <xdr:cNvSpPr/>
      </xdr:nvSpPr>
      <xdr:spPr>
        <a:xfrm>
          <a:off x="8528050" y="987488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20320</xdr:rowOff>
    </xdr:from>
    <xdr:ext cx="527050" cy="261620"/>
    <xdr:sp macro="" textlink="">
      <xdr:nvSpPr>
        <xdr:cNvPr id="376" name="テキスト ボックス 375"/>
        <xdr:cNvSpPr txBox="1"/>
      </xdr:nvSpPr>
      <xdr:spPr>
        <a:xfrm>
          <a:off x="8315325" y="996442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110490</xdr:rowOff>
    </xdr:from>
    <xdr:to xmlns:xdr="http://schemas.openxmlformats.org/drawingml/2006/spreadsheetDrawing">
      <xdr:col>41</xdr:col>
      <xdr:colOff>101600</xdr:colOff>
      <xdr:row>58</xdr:row>
      <xdr:rowOff>37465</xdr:rowOff>
    </xdr:to>
    <xdr:sp macro="" textlink="">
      <xdr:nvSpPr>
        <xdr:cNvPr id="377" name="楕円 376"/>
        <xdr:cNvSpPr/>
      </xdr:nvSpPr>
      <xdr:spPr>
        <a:xfrm>
          <a:off x="7654290" y="98831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27940</xdr:rowOff>
    </xdr:from>
    <xdr:ext cx="527050" cy="268605"/>
    <xdr:sp macro="" textlink="">
      <xdr:nvSpPr>
        <xdr:cNvPr id="378" name="テキスト ボックス 377"/>
        <xdr:cNvSpPr txBox="1"/>
      </xdr:nvSpPr>
      <xdr:spPr>
        <a:xfrm>
          <a:off x="7445375" y="9972040"/>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146685</xdr:rowOff>
    </xdr:from>
    <xdr:to xmlns:xdr="http://schemas.openxmlformats.org/drawingml/2006/spreadsheetDrawing">
      <xdr:col>36</xdr:col>
      <xdr:colOff>165100</xdr:colOff>
      <xdr:row>57</xdr:row>
      <xdr:rowOff>73660</xdr:rowOff>
    </xdr:to>
    <xdr:sp macro="" textlink="">
      <xdr:nvSpPr>
        <xdr:cNvPr id="379" name="楕円 378"/>
        <xdr:cNvSpPr/>
      </xdr:nvSpPr>
      <xdr:spPr>
        <a:xfrm>
          <a:off x="6784340" y="97478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64770</xdr:rowOff>
    </xdr:from>
    <xdr:ext cx="527050" cy="266065"/>
    <xdr:sp macro="" textlink="">
      <xdr:nvSpPr>
        <xdr:cNvPr id="380" name="テキスト ボックス 379"/>
        <xdr:cNvSpPr txBox="1"/>
      </xdr:nvSpPr>
      <xdr:spPr>
        <a:xfrm>
          <a:off x="6571615" y="9837420"/>
          <a:ext cx="52705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59055</xdr:rowOff>
    </xdr:from>
    <xdr:to xmlns:xdr="http://schemas.openxmlformats.org/drawingml/2006/spreadsheetDrawing">
      <xdr:col>59</xdr:col>
      <xdr:colOff>50800</xdr:colOff>
      <xdr:row>65</xdr:row>
      <xdr:rowOff>33020</xdr:rowOff>
    </xdr:to>
    <xdr:sp macro="" textlink="">
      <xdr:nvSpPr>
        <xdr:cNvPr id="381" name="正方形/長方形 380"/>
        <xdr:cNvSpPr/>
      </xdr:nvSpPr>
      <xdr:spPr>
        <a:xfrm>
          <a:off x="6474460" y="10860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59055</xdr:rowOff>
    </xdr:from>
    <xdr:to xmlns:xdr="http://schemas.openxmlformats.org/drawingml/2006/spreadsheetDrawing">
      <xdr:col>43</xdr:col>
      <xdr:colOff>63500</xdr:colOff>
      <xdr:row>66</xdr:row>
      <xdr:rowOff>145415</xdr:rowOff>
    </xdr:to>
    <xdr:sp macro="" textlink="">
      <xdr:nvSpPr>
        <xdr:cNvPr id="382" name="正方形/長方形 381"/>
        <xdr:cNvSpPr/>
      </xdr:nvSpPr>
      <xdr:spPr>
        <a:xfrm>
          <a:off x="659765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92075</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59765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59055</xdr:rowOff>
    </xdr:from>
    <xdr:to xmlns:xdr="http://schemas.openxmlformats.org/drawingml/2006/spreadsheetDrawing">
      <xdr:col>48</xdr:col>
      <xdr:colOff>127000</xdr:colOff>
      <xdr:row>66</xdr:row>
      <xdr:rowOff>145415</xdr:rowOff>
    </xdr:to>
    <xdr:sp macro="" textlink="">
      <xdr:nvSpPr>
        <xdr:cNvPr id="384" name="正方形/長方形 383"/>
        <xdr:cNvSpPr/>
      </xdr:nvSpPr>
      <xdr:spPr>
        <a:xfrm>
          <a:off x="75946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92075</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5946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59055</xdr:rowOff>
    </xdr:from>
    <xdr:to xmlns:xdr="http://schemas.openxmlformats.org/drawingml/2006/spreadsheetDrawing">
      <xdr:col>54</xdr:col>
      <xdr:colOff>127000</xdr:colOff>
      <xdr:row>66</xdr:row>
      <xdr:rowOff>145415</xdr:rowOff>
    </xdr:to>
    <xdr:sp macro="" textlink="">
      <xdr:nvSpPr>
        <xdr:cNvPr id="386" name="正方形/長方形 385"/>
        <xdr:cNvSpPr/>
      </xdr:nvSpPr>
      <xdr:spPr>
        <a:xfrm>
          <a:off x="87147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66</xdr:row>
      <xdr:rowOff>92075</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7147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86360</xdr:rowOff>
    </xdr:to>
    <xdr:sp macro="" textlink="">
      <xdr:nvSpPr>
        <xdr:cNvPr id="388" name="正方形/長方形 387"/>
        <xdr:cNvSpPr/>
      </xdr:nvSpPr>
      <xdr:spPr>
        <a:xfrm>
          <a:off x="6474460" y="11684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2265" cy="227965"/>
    <xdr:sp macro="" textlink="">
      <xdr:nvSpPr>
        <xdr:cNvPr id="389" name="テキスト ボックス 388"/>
        <xdr:cNvSpPr txBox="1"/>
      </xdr:nvSpPr>
      <xdr:spPr>
        <a:xfrm>
          <a:off x="6436360" y="11494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86360</xdr:rowOff>
    </xdr:from>
    <xdr:to xmlns:xdr="http://schemas.openxmlformats.org/drawingml/2006/spreadsheetDrawing">
      <xdr:col>59</xdr:col>
      <xdr:colOff>50800</xdr:colOff>
      <xdr:row>81</xdr:row>
      <xdr:rowOff>86360</xdr:rowOff>
    </xdr:to>
    <xdr:cxnSp macro="">
      <xdr:nvCxnSpPr>
        <xdr:cNvPr id="390" name="直線コネクタ 389"/>
        <xdr:cNvCxnSpPr/>
      </xdr:nvCxnSpPr>
      <xdr:spPr>
        <a:xfrm>
          <a:off x="6474460" y="13973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46355</xdr:rowOff>
    </xdr:from>
    <xdr:to xmlns:xdr="http://schemas.openxmlformats.org/drawingml/2006/spreadsheetDrawing">
      <xdr:col>59</xdr:col>
      <xdr:colOff>50800</xdr:colOff>
      <xdr:row>79</xdr:row>
      <xdr:rowOff>46355</xdr:rowOff>
    </xdr:to>
    <xdr:cxnSp macro="">
      <xdr:nvCxnSpPr>
        <xdr:cNvPr id="391" name="直線コネクタ 390"/>
        <xdr:cNvCxnSpPr/>
      </xdr:nvCxnSpPr>
      <xdr:spPr>
        <a:xfrm>
          <a:off x="6474460" y="13590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76835</xdr:rowOff>
    </xdr:from>
    <xdr:ext cx="243840" cy="266700"/>
    <xdr:sp macro="" textlink="">
      <xdr:nvSpPr>
        <xdr:cNvPr id="392" name="テキスト ボックス 391"/>
        <xdr:cNvSpPr txBox="1"/>
      </xdr:nvSpPr>
      <xdr:spPr>
        <a:xfrm>
          <a:off x="6229350" y="13449935"/>
          <a:ext cx="24384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6985</xdr:rowOff>
    </xdr:from>
    <xdr:to xmlns:xdr="http://schemas.openxmlformats.org/drawingml/2006/spreadsheetDrawing">
      <xdr:col>59</xdr:col>
      <xdr:colOff>50800</xdr:colOff>
      <xdr:row>77</xdr:row>
      <xdr:rowOff>6985</xdr:rowOff>
    </xdr:to>
    <xdr:cxnSp macro="">
      <xdr:nvCxnSpPr>
        <xdr:cNvPr id="393" name="直線コネクタ 392"/>
        <xdr:cNvCxnSpPr/>
      </xdr:nvCxnSpPr>
      <xdr:spPr>
        <a:xfrm>
          <a:off x="6474460" y="1320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36830</xdr:rowOff>
    </xdr:from>
    <xdr:ext cx="528955" cy="269240"/>
    <xdr:sp macro="" textlink="">
      <xdr:nvSpPr>
        <xdr:cNvPr id="394" name="テキスト ボックス 393"/>
        <xdr:cNvSpPr txBox="1"/>
      </xdr:nvSpPr>
      <xdr:spPr>
        <a:xfrm>
          <a:off x="5954395" y="1306703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145415</xdr:rowOff>
    </xdr:from>
    <xdr:to xmlns:xdr="http://schemas.openxmlformats.org/drawingml/2006/spreadsheetDrawing">
      <xdr:col>59</xdr:col>
      <xdr:colOff>50800</xdr:colOff>
      <xdr:row>74</xdr:row>
      <xdr:rowOff>145415</xdr:rowOff>
    </xdr:to>
    <xdr:cxnSp macro="">
      <xdr:nvCxnSpPr>
        <xdr:cNvPr id="395" name="直線コネクタ 394"/>
        <xdr:cNvCxnSpPr/>
      </xdr:nvCxnSpPr>
      <xdr:spPr>
        <a:xfrm>
          <a:off x="6474460" y="12832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171450</xdr:rowOff>
    </xdr:from>
    <xdr:ext cx="528955" cy="263525"/>
    <xdr:sp macro="" textlink="">
      <xdr:nvSpPr>
        <xdr:cNvPr id="396" name="テキスト ボックス 395"/>
        <xdr:cNvSpPr txBox="1"/>
      </xdr:nvSpPr>
      <xdr:spPr>
        <a:xfrm>
          <a:off x="5954395" y="126873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105410</xdr:rowOff>
    </xdr:from>
    <xdr:to xmlns:xdr="http://schemas.openxmlformats.org/drawingml/2006/spreadsheetDrawing">
      <xdr:col>59</xdr:col>
      <xdr:colOff>50800</xdr:colOff>
      <xdr:row>72</xdr:row>
      <xdr:rowOff>105410</xdr:rowOff>
    </xdr:to>
    <xdr:cxnSp macro="">
      <xdr:nvCxnSpPr>
        <xdr:cNvPr id="397" name="直線コネクタ 396"/>
        <xdr:cNvCxnSpPr/>
      </xdr:nvCxnSpPr>
      <xdr:spPr>
        <a:xfrm>
          <a:off x="6474460" y="12449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135890</xdr:rowOff>
    </xdr:from>
    <xdr:ext cx="528955" cy="266065"/>
    <xdr:sp macro="" textlink="">
      <xdr:nvSpPr>
        <xdr:cNvPr id="398" name="テキスト ボックス 397"/>
        <xdr:cNvSpPr txBox="1"/>
      </xdr:nvSpPr>
      <xdr:spPr>
        <a:xfrm>
          <a:off x="5954395" y="12308840"/>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66040</xdr:rowOff>
    </xdr:from>
    <xdr:to xmlns:xdr="http://schemas.openxmlformats.org/drawingml/2006/spreadsheetDrawing">
      <xdr:col>59</xdr:col>
      <xdr:colOff>50800</xdr:colOff>
      <xdr:row>70</xdr:row>
      <xdr:rowOff>66040</xdr:rowOff>
    </xdr:to>
    <xdr:cxnSp macro="">
      <xdr:nvCxnSpPr>
        <xdr:cNvPr id="399" name="直線コネクタ 398"/>
        <xdr:cNvCxnSpPr/>
      </xdr:nvCxnSpPr>
      <xdr:spPr>
        <a:xfrm>
          <a:off x="6474460" y="12067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95885</xdr:rowOff>
    </xdr:from>
    <xdr:ext cx="590550" cy="268605"/>
    <xdr:sp macro="" textlink="">
      <xdr:nvSpPr>
        <xdr:cNvPr id="400" name="テキスト ボックス 399"/>
        <xdr:cNvSpPr txBox="1"/>
      </xdr:nvSpPr>
      <xdr:spPr>
        <a:xfrm>
          <a:off x="5890260" y="11925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401" name="直線コネクタ 400"/>
        <xdr:cNvCxnSpPr/>
      </xdr:nvCxnSpPr>
      <xdr:spPr>
        <a:xfrm>
          <a:off x="6474460" y="11684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56515</xdr:rowOff>
    </xdr:from>
    <xdr:ext cx="590550" cy="261620"/>
    <xdr:sp macro="" textlink="">
      <xdr:nvSpPr>
        <xdr:cNvPr id="402" name="テキスト ボックス 401"/>
        <xdr:cNvSpPr txBox="1"/>
      </xdr:nvSpPr>
      <xdr:spPr>
        <a:xfrm>
          <a:off x="5890260" y="11543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86360</xdr:rowOff>
    </xdr:to>
    <xdr:sp macro="" textlink="">
      <xdr:nvSpPr>
        <xdr:cNvPr id="403" name="普通建設事業費 （ うち新規整備　）グラフ枠"/>
        <xdr:cNvSpPr/>
      </xdr:nvSpPr>
      <xdr:spPr>
        <a:xfrm>
          <a:off x="6474460" y="11684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70</xdr:row>
      <xdr:rowOff>6985</xdr:rowOff>
    </xdr:from>
    <xdr:to xmlns:xdr="http://schemas.openxmlformats.org/drawingml/2006/spreadsheetDrawing">
      <xdr:col>54</xdr:col>
      <xdr:colOff>186690</xdr:colOff>
      <xdr:row>79</xdr:row>
      <xdr:rowOff>46355</xdr:rowOff>
    </xdr:to>
    <xdr:cxnSp macro="">
      <xdr:nvCxnSpPr>
        <xdr:cNvPr id="404" name="直線コネクタ 403"/>
        <xdr:cNvCxnSpPr/>
      </xdr:nvCxnSpPr>
      <xdr:spPr>
        <a:xfrm flipV="1">
          <a:off x="10267950" y="12008485"/>
          <a:ext cx="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50165</xdr:rowOff>
    </xdr:from>
    <xdr:ext cx="247015" cy="269240"/>
    <xdr:sp macro="" textlink="">
      <xdr:nvSpPr>
        <xdr:cNvPr id="405" name="普通建設事業費 （ うち新規整備　）最小値テキスト"/>
        <xdr:cNvSpPr txBox="1"/>
      </xdr:nvSpPr>
      <xdr:spPr>
        <a:xfrm>
          <a:off x="10318750" y="13594715"/>
          <a:ext cx="2470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46355</xdr:rowOff>
    </xdr:from>
    <xdr:to xmlns:xdr="http://schemas.openxmlformats.org/drawingml/2006/spreadsheetDrawing">
      <xdr:col>55</xdr:col>
      <xdr:colOff>88900</xdr:colOff>
      <xdr:row>79</xdr:row>
      <xdr:rowOff>46355</xdr:rowOff>
    </xdr:to>
    <xdr:cxnSp macro="">
      <xdr:nvCxnSpPr>
        <xdr:cNvPr id="406" name="直線コネクタ 405"/>
        <xdr:cNvCxnSpPr/>
      </xdr:nvCxnSpPr>
      <xdr:spPr>
        <a:xfrm>
          <a:off x="10182860" y="13590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128270</xdr:rowOff>
    </xdr:from>
    <xdr:ext cx="596265" cy="263525"/>
    <xdr:sp macro="" textlink="">
      <xdr:nvSpPr>
        <xdr:cNvPr id="407" name="普通建設事業費 （ うち新規整備　）最大値テキスト"/>
        <xdr:cNvSpPr txBox="1"/>
      </xdr:nvSpPr>
      <xdr:spPr>
        <a:xfrm>
          <a:off x="10318750" y="11786870"/>
          <a:ext cx="596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6985</xdr:rowOff>
    </xdr:from>
    <xdr:to xmlns:xdr="http://schemas.openxmlformats.org/drawingml/2006/spreadsheetDrawing">
      <xdr:col>55</xdr:col>
      <xdr:colOff>88900</xdr:colOff>
      <xdr:row>70</xdr:row>
      <xdr:rowOff>6985</xdr:rowOff>
    </xdr:to>
    <xdr:cxnSp macro="">
      <xdr:nvCxnSpPr>
        <xdr:cNvPr id="408" name="直線コネクタ 407"/>
        <xdr:cNvCxnSpPr/>
      </xdr:nvCxnSpPr>
      <xdr:spPr>
        <a:xfrm>
          <a:off x="10182860" y="120084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171450</xdr:rowOff>
    </xdr:from>
    <xdr:to xmlns:xdr="http://schemas.openxmlformats.org/drawingml/2006/spreadsheetDrawing">
      <xdr:col>55</xdr:col>
      <xdr:colOff>0</xdr:colOff>
      <xdr:row>79</xdr:row>
      <xdr:rowOff>20955</xdr:rowOff>
    </xdr:to>
    <xdr:cxnSp macro="">
      <xdr:nvCxnSpPr>
        <xdr:cNvPr id="409" name="直線コネクタ 408"/>
        <xdr:cNvCxnSpPr/>
      </xdr:nvCxnSpPr>
      <xdr:spPr>
        <a:xfrm flipV="1">
          <a:off x="9448800" y="13544550"/>
          <a:ext cx="8191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117475</xdr:rowOff>
    </xdr:from>
    <xdr:ext cx="532130" cy="269240"/>
    <xdr:sp macro="" textlink="">
      <xdr:nvSpPr>
        <xdr:cNvPr id="410" name="普通建設事業費 （ うち新規整備　）平均値テキスト"/>
        <xdr:cNvSpPr txBox="1"/>
      </xdr:nvSpPr>
      <xdr:spPr>
        <a:xfrm>
          <a:off x="10318750" y="13147675"/>
          <a:ext cx="53213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93345</xdr:rowOff>
    </xdr:from>
    <xdr:to xmlns:xdr="http://schemas.openxmlformats.org/drawingml/2006/spreadsheetDrawing">
      <xdr:col>55</xdr:col>
      <xdr:colOff>50800</xdr:colOff>
      <xdr:row>78</xdr:row>
      <xdr:rowOff>20955</xdr:rowOff>
    </xdr:to>
    <xdr:sp macro="" textlink="">
      <xdr:nvSpPr>
        <xdr:cNvPr id="411" name="フローチャート: 判断 410"/>
        <xdr:cNvSpPr/>
      </xdr:nvSpPr>
      <xdr:spPr>
        <a:xfrm>
          <a:off x="10220960" y="1329499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145415</xdr:rowOff>
    </xdr:from>
    <xdr:to xmlns:xdr="http://schemas.openxmlformats.org/drawingml/2006/spreadsheetDrawing">
      <xdr:col>50</xdr:col>
      <xdr:colOff>114300</xdr:colOff>
      <xdr:row>79</xdr:row>
      <xdr:rowOff>20955</xdr:rowOff>
    </xdr:to>
    <xdr:cxnSp macro="">
      <xdr:nvCxnSpPr>
        <xdr:cNvPr id="412" name="直線コネクタ 411"/>
        <xdr:cNvCxnSpPr/>
      </xdr:nvCxnSpPr>
      <xdr:spPr>
        <a:xfrm>
          <a:off x="8578850" y="13518515"/>
          <a:ext cx="8699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66040</xdr:rowOff>
    </xdr:from>
    <xdr:to xmlns:xdr="http://schemas.openxmlformats.org/drawingml/2006/spreadsheetDrawing">
      <xdr:col>50</xdr:col>
      <xdr:colOff>165100</xdr:colOff>
      <xdr:row>77</xdr:row>
      <xdr:rowOff>171450</xdr:rowOff>
    </xdr:to>
    <xdr:sp macro="" textlink="">
      <xdr:nvSpPr>
        <xdr:cNvPr id="413" name="フローチャート: 判断 412"/>
        <xdr:cNvSpPr/>
      </xdr:nvSpPr>
      <xdr:spPr>
        <a:xfrm>
          <a:off x="9398000" y="1326769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10795</xdr:rowOff>
    </xdr:from>
    <xdr:ext cx="527050" cy="266700"/>
    <xdr:sp macro="" textlink="">
      <xdr:nvSpPr>
        <xdr:cNvPr id="414" name="テキスト ボックス 413"/>
        <xdr:cNvSpPr txBox="1"/>
      </xdr:nvSpPr>
      <xdr:spPr>
        <a:xfrm>
          <a:off x="9185275" y="13040995"/>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145415</xdr:rowOff>
    </xdr:from>
    <xdr:to xmlns:xdr="http://schemas.openxmlformats.org/drawingml/2006/spreadsheetDrawing">
      <xdr:col>45</xdr:col>
      <xdr:colOff>177800</xdr:colOff>
      <xdr:row>79</xdr:row>
      <xdr:rowOff>27305</xdr:rowOff>
    </xdr:to>
    <xdr:cxnSp macro="">
      <xdr:nvCxnSpPr>
        <xdr:cNvPr id="415" name="直線コネクタ 414"/>
        <xdr:cNvCxnSpPr/>
      </xdr:nvCxnSpPr>
      <xdr:spPr>
        <a:xfrm flipV="1">
          <a:off x="7705090" y="13518515"/>
          <a:ext cx="8737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76200</xdr:rowOff>
    </xdr:from>
    <xdr:to xmlns:xdr="http://schemas.openxmlformats.org/drawingml/2006/spreadsheetDrawing">
      <xdr:col>46</xdr:col>
      <xdr:colOff>38100</xdr:colOff>
      <xdr:row>78</xdr:row>
      <xdr:rowOff>3175</xdr:rowOff>
    </xdr:to>
    <xdr:sp macro="" textlink="">
      <xdr:nvSpPr>
        <xdr:cNvPr id="416" name="フローチャート: 判断 415"/>
        <xdr:cNvSpPr/>
      </xdr:nvSpPr>
      <xdr:spPr>
        <a:xfrm>
          <a:off x="8528050" y="1327785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20320</xdr:rowOff>
    </xdr:from>
    <xdr:ext cx="527050" cy="261620"/>
    <xdr:sp macro="" textlink="">
      <xdr:nvSpPr>
        <xdr:cNvPr id="417" name="テキスト ボックス 416"/>
        <xdr:cNvSpPr txBox="1"/>
      </xdr:nvSpPr>
      <xdr:spPr>
        <a:xfrm>
          <a:off x="8315325" y="1305052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27305</xdr:rowOff>
    </xdr:from>
    <xdr:to xmlns:xdr="http://schemas.openxmlformats.org/drawingml/2006/spreadsheetDrawing">
      <xdr:col>41</xdr:col>
      <xdr:colOff>50800</xdr:colOff>
      <xdr:row>79</xdr:row>
      <xdr:rowOff>41275</xdr:rowOff>
    </xdr:to>
    <xdr:cxnSp macro="">
      <xdr:nvCxnSpPr>
        <xdr:cNvPr id="418" name="直線コネクタ 417"/>
        <xdr:cNvCxnSpPr/>
      </xdr:nvCxnSpPr>
      <xdr:spPr>
        <a:xfrm flipV="1">
          <a:off x="6835140" y="13571855"/>
          <a:ext cx="869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79375</xdr:rowOff>
    </xdr:from>
    <xdr:to xmlns:xdr="http://schemas.openxmlformats.org/drawingml/2006/spreadsheetDrawing">
      <xdr:col>41</xdr:col>
      <xdr:colOff>101600</xdr:colOff>
      <xdr:row>78</xdr:row>
      <xdr:rowOff>6985</xdr:rowOff>
    </xdr:to>
    <xdr:sp macro="" textlink="">
      <xdr:nvSpPr>
        <xdr:cNvPr id="419" name="フローチャート: 判断 418"/>
        <xdr:cNvSpPr/>
      </xdr:nvSpPr>
      <xdr:spPr>
        <a:xfrm>
          <a:off x="7654290" y="132810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23495</xdr:rowOff>
    </xdr:from>
    <xdr:ext cx="527050" cy="268605"/>
    <xdr:sp macro="" textlink="">
      <xdr:nvSpPr>
        <xdr:cNvPr id="420" name="テキスト ボックス 419"/>
        <xdr:cNvSpPr txBox="1"/>
      </xdr:nvSpPr>
      <xdr:spPr>
        <a:xfrm>
          <a:off x="7445375" y="13053695"/>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33655</xdr:rowOff>
    </xdr:from>
    <xdr:to xmlns:xdr="http://schemas.openxmlformats.org/drawingml/2006/spreadsheetDrawing">
      <xdr:col>36</xdr:col>
      <xdr:colOff>165100</xdr:colOff>
      <xdr:row>77</xdr:row>
      <xdr:rowOff>139065</xdr:rowOff>
    </xdr:to>
    <xdr:sp macro="" textlink="">
      <xdr:nvSpPr>
        <xdr:cNvPr id="421" name="フローチャート: 判断 420"/>
        <xdr:cNvSpPr/>
      </xdr:nvSpPr>
      <xdr:spPr>
        <a:xfrm>
          <a:off x="6784340" y="132353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156210</xdr:rowOff>
    </xdr:from>
    <xdr:ext cx="527050" cy="266700"/>
    <xdr:sp macro="" textlink="">
      <xdr:nvSpPr>
        <xdr:cNvPr id="422" name="テキスト ボックス 421"/>
        <xdr:cNvSpPr txBox="1"/>
      </xdr:nvSpPr>
      <xdr:spPr>
        <a:xfrm>
          <a:off x="6571615" y="13014960"/>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83185</xdr:rowOff>
    </xdr:from>
    <xdr:ext cx="762000" cy="269240"/>
    <xdr:sp macro="" textlink="">
      <xdr:nvSpPr>
        <xdr:cNvPr id="423" name="テキスト ボックス 422"/>
        <xdr:cNvSpPr txBox="1"/>
      </xdr:nvSpPr>
      <xdr:spPr>
        <a:xfrm>
          <a:off x="100812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83185</xdr:rowOff>
    </xdr:from>
    <xdr:ext cx="759460" cy="269240"/>
    <xdr:sp macro="" textlink="">
      <xdr:nvSpPr>
        <xdr:cNvPr id="424" name="テキスト ボックス 423"/>
        <xdr:cNvSpPr txBox="1"/>
      </xdr:nvSpPr>
      <xdr:spPr>
        <a:xfrm>
          <a:off x="926211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83185</xdr:rowOff>
    </xdr:from>
    <xdr:ext cx="759460" cy="269240"/>
    <xdr:sp macro="" textlink="">
      <xdr:nvSpPr>
        <xdr:cNvPr id="425" name="テキスト ボックス 424"/>
        <xdr:cNvSpPr txBox="1"/>
      </xdr:nvSpPr>
      <xdr:spPr>
        <a:xfrm>
          <a:off x="839216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83185</xdr:rowOff>
    </xdr:from>
    <xdr:ext cx="759460" cy="269240"/>
    <xdr:sp macro="" textlink="">
      <xdr:nvSpPr>
        <xdr:cNvPr id="426" name="テキスト ボックス 425"/>
        <xdr:cNvSpPr txBox="1"/>
      </xdr:nvSpPr>
      <xdr:spPr>
        <a:xfrm>
          <a:off x="751840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83185</xdr:rowOff>
    </xdr:from>
    <xdr:ext cx="759460" cy="269240"/>
    <xdr:sp macro="" textlink="">
      <xdr:nvSpPr>
        <xdr:cNvPr id="427" name="テキスト ボックス 426"/>
        <xdr:cNvSpPr txBox="1"/>
      </xdr:nvSpPr>
      <xdr:spPr>
        <a:xfrm>
          <a:off x="664845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119380</xdr:rowOff>
    </xdr:from>
    <xdr:to xmlns:xdr="http://schemas.openxmlformats.org/drawingml/2006/spreadsheetDrawing">
      <xdr:col>55</xdr:col>
      <xdr:colOff>50800</xdr:colOff>
      <xdr:row>79</xdr:row>
      <xdr:rowOff>46990</xdr:rowOff>
    </xdr:to>
    <xdr:sp macro="" textlink="">
      <xdr:nvSpPr>
        <xdr:cNvPr id="428" name="楕円 427"/>
        <xdr:cNvSpPr/>
      </xdr:nvSpPr>
      <xdr:spPr>
        <a:xfrm>
          <a:off x="10220960" y="1349248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31115</xdr:rowOff>
    </xdr:from>
    <xdr:ext cx="467360" cy="260985"/>
    <xdr:sp macro="" textlink="">
      <xdr:nvSpPr>
        <xdr:cNvPr id="429" name="普通建設事業費 （ うち新規整備　）該当値テキスト"/>
        <xdr:cNvSpPr txBox="1"/>
      </xdr:nvSpPr>
      <xdr:spPr>
        <a:xfrm>
          <a:off x="10318750" y="13404215"/>
          <a:ext cx="467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146685</xdr:rowOff>
    </xdr:from>
    <xdr:to xmlns:xdr="http://schemas.openxmlformats.org/drawingml/2006/spreadsheetDrawing">
      <xdr:col>50</xdr:col>
      <xdr:colOff>165100</xdr:colOff>
      <xdr:row>79</xdr:row>
      <xdr:rowOff>73660</xdr:rowOff>
    </xdr:to>
    <xdr:sp macro="" textlink="">
      <xdr:nvSpPr>
        <xdr:cNvPr id="430" name="楕円 429"/>
        <xdr:cNvSpPr/>
      </xdr:nvSpPr>
      <xdr:spPr>
        <a:xfrm>
          <a:off x="9398000" y="135197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64770</xdr:rowOff>
    </xdr:from>
    <xdr:ext cx="464820" cy="266065"/>
    <xdr:sp macro="" textlink="">
      <xdr:nvSpPr>
        <xdr:cNvPr id="431" name="テキスト ボックス 430"/>
        <xdr:cNvSpPr txBox="1"/>
      </xdr:nvSpPr>
      <xdr:spPr>
        <a:xfrm>
          <a:off x="9217660" y="13609320"/>
          <a:ext cx="4648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92075</xdr:rowOff>
    </xdr:from>
    <xdr:to xmlns:xdr="http://schemas.openxmlformats.org/drawingml/2006/spreadsheetDrawing">
      <xdr:col>46</xdr:col>
      <xdr:colOff>38100</xdr:colOff>
      <xdr:row>79</xdr:row>
      <xdr:rowOff>19685</xdr:rowOff>
    </xdr:to>
    <xdr:sp macro="" textlink="">
      <xdr:nvSpPr>
        <xdr:cNvPr id="432" name="楕円 431"/>
        <xdr:cNvSpPr/>
      </xdr:nvSpPr>
      <xdr:spPr>
        <a:xfrm>
          <a:off x="8528050" y="134651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10795</xdr:rowOff>
    </xdr:from>
    <xdr:ext cx="464820" cy="266700"/>
    <xdr:sp macro="" textlink="">
      <xdr:nvSpPr>
        <xdr:cNvPr id="433" name="テキスト ボックス 432"/>
        <xdr:cNvSpPr txBox="1"/>
      </xdr:nvSpPr>
      <xdr:spPr>
        <a:xfrm>
          <a:off x="8347710" y="13555345"/>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153035</xdr:rowOff>
    </xdr:from>
    <xdr:to xmlns:xdr="http://schemas.openxmlformats.org/drawingml/2006/spreadsheetDrawing">
      <xdr:col>41</xdr:col>
      <xdr:colOff>101600</xdr:colOff>
      <xdr:row>79</xdr:row>
      <xdr:rowOff>80645</xdr:rowOff>
    </xdr:to>
    <xdr:sp macro="" textlink="">
      <xdr:nvSpPr>
        <xdr:cNvPr id="434" name="楕円 433"/>
        <xdr:cNvSpPr/>
      </xdr:nvSpPr>
      <xdr:spPr>
        <a:xfrm>
          <a:off x="7654290" y="13526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71120</xdr:rowOff>
    </xdr:from>
    <xdr:ext cx="464820" cy="269240"/>
    <xdr:sp macro="" textlink="">
      <xdr:nvSpPr>
        <xdr:cNvPr id="435" name="テキスト ボックス 434"/>
        <xdr:cNvSpPr txBox="1"/>
      </xdr:nvSpPr>
      <xdr:spPr>
        <a:xfrm>
          <a:off x="7473950" y="1361567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166370</xdr:rowOff>
    </xdr:from>
    <xdr:to xmlns:xdr="http://schemas.openxmlformats.org/drawingml/2006/spreadsheetDrawing">
      <xdr:col>36</xdr:col>
      <xdr:colOff>165100</xdr:colOff>
      <xdr:row>79</xdr:row>
      <xdr:rowOff>93345</xdr:rowOff>
    </xdr:to>
    <xdr:sp macro="" textlink="">
      <xdr:nvSpPr>
        <xdr:cNvPr id="436" name="楕円 435"/>
        <xdr:cNvSpPr/>
      </xdr:nvSpPr>
      <xdr:spPr>
        <a:xfrm>
          <a:off x="6784340" y="135394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84455</xdr:rowOff>
    </xdr:from>
    <xdr:ext cx="375920" cy="269240"/>
    <xdr:sp macro="" textlink="">
      <xdr:nvSpPr>
        <xdr:cNvPr id="437" name="テキスト ボックス 436"/>
        <xdr:cNvSpPr txBox="1"/>
      </xdr:nvSpPr>
      <xdr:spPr>
        <a:xfrm>
          <a:off x="6649720" y="13629005"/>
          <a:ext cx="375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59055</xdr:rowOff>
    </xdr:from>
    <xdr:to xmlns:xdr="http://schemas.openxmlformats.org/drawingml/2006/spreadsheetDrawing">
      <xdr:col>59</xdr:col>
      <xdr:colOff>50800</xdr:colOff>
      <xdr:row>85</xdr:row>
      <xdr:rowOff>33020</xdr:rowOff>
    </xdr:to>
    <xdr:sp macro="" textlink="">
      <xdr:nvSpPr>
        <xdr:cNvPr id="438" name="正方形/長方形 437"/>
        <xdr:cNvSpPr/>
      </xdr:nvSpPr>
      <xdr:spPr>
        <a:xfrm>
          <a:off x="6474460" y="14289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59055</xdr:rowOff>
    </xdr:from>
    <xdr:to xmlns:xdr="http://schemas.openxmlformats.org/drawingml/2006/spreadsheetDrawing">
      <xdr:col>43</xdr:col>
      <xdr:colOff>63500</xdr:colOff>
      <xdr:row>86</xdr:row>
      <xdr:rowOff>145415</xdr:rowOff>
    </xdr:to>
    <xdr:sp macro="" textlink="">
      <xdr:nvSpPr>
        <xdr:cNvPr id="439" name="正方形/長方形 438"/>
        <xdr:cNvSpPr/>
      </xdr:nvSpPr>
      <xdr:spPr>
        <a:xfrm>
          <a:off x="659765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92075</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59765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59055</xdr:rowOff>
    </xdr:from>
    <xdr:to xmlns:xdr="http://schemas.openxmlformats.org/drawingml/2006/spreadsheetDrawing">
      <xdr:col>48</xdr:col>
      <xdr:colOff>127000</xdr:colOff>
      <xdr:row>86</xdr:row>
      <xdr:rowOff>145415</xdr:rowOff>
    </xdr:to>
    <xdr:sp macro="" textlink="">
      <xdr:nvSpPr>
        <xdr:cNvPr id="441" name="正方形/長方形 440"/>
        <xdr:cNvSpPr/>
      </xdr:nvSpPr>
      <xdr:spPr>
        <a:xfrm>
          <a:off x="75946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92075</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5946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59055</xdr:rowOff>
    </xdr:from>
    <xdr:to xmlns:xdr="http://schemas.openxmlformats.org/drawingml/2006/spreadsheetDrawing">
      <xdr:col>54</xdr:col>
      <xdr:colOff>127000</xdr:colOff>
      <xdr:row>86</xdr:row>
      <xdr:rowOff>145415</xdr:rowOff>
    </xdr:to>
    <xdr:sp macro="" textlink="">
      <xdr:nvSpPr>
        <xdr:cNvPr id="443" name="正方形/長方形 442"/>
        <xdr:cNvSpPr/>
      </xdr:nvSpPr>
      <xdr:spPr>
        <a:xfrm>
          <a:off x="87147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86</xdr:row>
      <xdr:rowOff>92075</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7147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474460" y="15113635"/>
          <a:ext cx="45910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2265" cy="227965"/>
    <xdr:sp macro="" textlink="">
      <xdr:nvSpPr>
        <xdr:cNvPr id="446" name="テキスト ボックス 445"/>
        <xdr:cNvSpPr txBox="1"/>
      </xdr:nvSpPr>
      <xdr:spPr>
        <a:xfrm>
          <a:off x="6436360" y="14923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8" name="直線コネクタ 447"/>
        <xdr:cNvCxnSpPr/>
      </xdr:nvCxnSpPr>
      <xdr:spPr>
        <a:xfrm>
          <a:off x="6474460" y="1701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3840" cy="259080"/>
    <xdr:sp macro="" textlink="">
      <xdr:nvSpPr>
        <xdr:cNvPr id="449" name="テキスト ボックス 448"/>
        <xdr:cNvSpPr txBox="1"/>
      </xdr:nvSpPr>
      <xdr:spPr>
        <a:xfrm>
          <a:off x="622935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0" name="直線コネクタ 449"/>
        <xdr:cNvCxnSpPr/>
      </xdr:nvCxnSpPr>
      <xdr:spPr>
        <a:xfrm>
          <a:off x="6474460" y="1663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955" cy="259080"/>
    <xdr:sp macro="" textlink="">
      <xdr:nvSpPr>
        <xdr:cNvPr id="451" name="テキスト ボックス 450"/>
        <xdr:cNvSpPr txBox="1"/>
      </xdr:nvSpPr>
      <xdr:spPr>
        <a:xfrm>
          <a:off x="595439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2" name="直線コネクタ 451"/>
        <xdr:cNvCxnSpPr/>
      </xdr:nvCxnSpPr>
      <xdr:spPr>
        <a:xfrm>
          <a:off x="6474460" y="1625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0550" cy="251460"/>
    <xdr:sp macro="" textlink="">
      <xdr:nvSpPr>
        <xdr:cNvPr id="453" name="テキスト ボックス 452"/>
        <xdr:cNvSpPr txBox="1"/>
      </xdr:nvSpPr>
      <xdr:spPr>
        <a:xfrm>
          <a:off x="5890260" y="1611376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4" name="直線コネクタ 453"/>
        <xdr:cNvCxnSpPr/>
      </xdr:nvCxnSpPr>
      <xdr:spPr>
        <a:xfrm>
          <a:off x="6474460" y="15875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0550" cy="259080"/>
    <xdr:sp macro="" textlink="">
      <xdr:nvSpPr>
        <xdr:cNvPr id="455" name="テキスト ボックス 454"/>
        <xdr:cNvSpPr txBox="1"/>
      </xdr:nvSpPr>
      <xdr:spPr>
        <a:xfrm>
          <a:off x="589026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66040</xdr:rowOff>
    </xdr:from>
    <xdr:to xmlns:xdr="http://schemas.openxmlformats.org/drawingml/2006/spreadsheetDrawing">
      <xdr:col>59</xdr:col>
      <xdr:colOff>50800</xdr:colOff>
      <xdr:row>90</xdr:row>
      <xdr:rowOff>66040</xdr:rowOff>
    </xdr:to>
    <xdr:cxnSp macro="">
      <xdr:nvCxnSpPr>
        <xdr:cNvPr id="456" name="直線コネクタ 455"/>
        <xdr:cNvCxnSpPr/>
      </xdr:nvCxnSpPr>
      <xdr:spPr>
        <a:xfrm>
          <a:off x="6474460" y="15496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95885</xdr:rowOff>
    </xdr:from>
    <xdr:ext cx="590550" cy="267970"/>
    <xdr:sp macro="" textlink="">
      <xdr:nvSpPr>
        <xdr:cNvPr id="457" name="テキスト ボックス 456"/>
        <xdr:cNvSpPr txBox="1"/>
      </xdr:nvSpPr>
      <xdr:spPr>
        <a:xfrm>
          <a:off x="5890260" y="15354935"/>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58" name="直線コネクタ 457"/>
        <xdr:cNvCxnSpPr/>
      </xdr:nvCxnSpPr>
      <xdr:spPr>
        <a:xfrm>
          <a:off x="6474460" y="15113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56515</xdr:rowOff>
    </xdr:from>
    <xdr:ext cx="590550" cy="261620"/>
    <xdr:sp macro="" textlink="">
      <xdr:nvSpPr>
        <xdr:cNvPr id="459" name="テキスト ボックス 458"/>
        <xdr:cNvSpPr txBox="1"/>
      </xdr:nvSpPr>
      <xdr:spPr>
        <a:xfrm>
          <a:off x="5890260" y="14972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60" name="普通建設事業費 （ うち更新整備　）グラフ枠"/>
        <xdr:cNvSpPr/>
      </xdr:nvSpPr>
      <xdr:spPr>
        <a:xfrm>
          <a:off x="6474460" y="15113635"/>
          <a:ext cx="45910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90</xdr:row>
      <xdr:rowOff>47625</xdr:rowOff>
    </xdr:from>
    <xdr:to xmlns:xdr="http://schemas.openxmlformats.org/drawingml/2006/spreadsheetDrawing">
      <xdr:col>54</xdr:col>
      <xdr:colOff>186690</xdr:colOff>
      <xdr:row>99</xdr:row>
      <xdr:rowOff>635</xdr:rowOff>
    </xdr:to>
    <xdr:cxnSp macro="">
      <xdr:nvCxnSpPr>
        <xdr:cNvPr id="461" name="直線コネクタ 460"/>
        <xdr:cNvCxnSpPr/>
      </xdr:nvCxnSpPr>
      <xdr:spPr>
        <a:xfrm flipV="1">
          <a:off x="10267950" y="1547812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467360" cy="259080"/>
    <xdr:sp macro="" textlink="">
      <xdr:nvSpPr>
        <xdr:cNvPr id="462" name="普通建設事業費 （ うち更新整備　）最小値テキスト"/>
        <xdr:cNvSpPr txBox="1"/>
      </xdr:nvSpPr>
      <xdr:spPr>
        <a:xfrm>
          <a:off x="10318750" y="16977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xdr:rowOff>
    </xdr:from>
    <xdr:to xmlns:xdr="http://schemas.openxmlformats.org/drawingml/2006/spreadsheetDrawing">
      <xdr:col>55</xdr:col>
      <xdr:colOff>88900</xdr:colOff>
      <xdr:row>99</xdr:row>
      <xdr:rowOff>635</xdr:rowOff>
    </xdr:to>
    <xdr:cxnSp macro="">
      <xdr:nvCxnSpPr>
        <xdr:cNvPr id="463" name="直線コネクタ 462"/>
        <xdr:cNvCxnSpPr/>
      </xdr:nvCxnSpPr>
      <xdr:spPr>
        <a:xfrm>
          <a:off x="10182860" y="169741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170180</xdr:rowOff>
    </xdr:from>
    <xdr:ext cx="596265" cy="266065"/>
    <xdr:sp macro="" textlink="">
      <xdr:nvSpPr>
        <xdr:cNvPr id="464" name="普通建設事業費 （ うち更新整備　）最大値テキスト"/>
        <xdr:cNvSpPr txBox="1"/>
      </xdr:nvSpPr>
      <xdr:spPr>
        <a:xfrm>
          <a:off x="10318750" y="15257780"/>
          <a:ext cx="59626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47625</xdr:rowOff>
    </xdr:from>
    <xdr:to xmlns:xdr="http://schemas.openxmlformats.org/drawingml/2006/spreadsheetDrawing">
      <xdr:col>55</xdr:col>
      <xdr:colOff>88900</xdr:colOff>
      <xdr:row>90</xdr:row>
      <xdr:rowOff>47625</xdr:rowOff>
    </xdr:to>
    <xdr:cxnSp macro="">
      <xdr:nvCxnSpPr>
        <xdr:cNvPr id="465" name="直線コネクタ 464"/>
        <xdr:cNvCxnSpPr/>
      </xdr:nvCxnSpPr>
      <xdr:spPr>
        <a:xfrm>
          <a:off x="10182860" y="154781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123825</xdr:rowOff>
    </xdr:from>
    <xdr:to xmlns:xdr="http://schemas.openxmlformats.org/drawingml/2006/spreadsheetDrawing">
      <xdr:col>55</xdr:col>
      <xdr:colOff>0</xdr:colOff>
      <xdr:row>98</xdr:row>
      <xdr:rowOff>16510</xdr:rowOff>
    </xdr:to>
    <xdr:cxnSp macro="">
      <xdr:nvCxnSpPr>
        <xdr:cNvPr id="466" name="直線コネクタ 465"/>
        <xdr:cNvCxnSpPr/>
      </xdr:nvCxnSpPr>
      <xdr:spPr>
        <a:xfrm flipV="1">
          <a:off x="9448800" y="16754475"/>
          <a:ext cx="8191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64770</xdr:rowOff>
    </xdr:from>
    <xdr:ext cx="532130" cy="251460"/>
    <xdr:sp macro="" textlink="">
      <xdr:nvSpPr>
        <xdr:cNvPr id="467" name="普通建設事業費 （ うち更新整備　）平均値テキスト"/>
        <xdr:cNvSpPr txBox="1"/>
      </xdr:nvSpPr>
      <xdr:spPr>
        <a:xfrm>
          <a:off x="10318750" y="16523970"/>
          <a:ext cx="532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41910</xdr:rowOff>
    </xdr:from>
    <xdr:to xmlns:xdr="http://schemas.openxmlformats.org/drawingml/2006/spreadsheetDrawing">
      <xdr:col>55</xdr:col>
      <xdr:colOff>50800</xdr:colOff>
      <xdr:row>97</xdr:row>
      <xdr:rowOff>143510</xdr:rowOff>
    </xdr:to>
    <xdr:sp macro="" textlink="">
      <xdr:nvSpPr>
        <xdr:cNvPr id="468" name="フローチャート: 判断 467"/>
        <xdr:cNvSpPr/>
      </xdr:nvSpPr>
      <xdr:spPr>
        <a:xfrm>
          <a:off x="10220960" y="166725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16510</xdr:rowOff>
    </xdr:from>
    <xdr:to xmlns:xdr="http://schemas.openxmlformats.org/drawingml/2006/spreadsheetDrawing">
      <xdr:col>50</xdr:col>
      <xdr:colOff>114300</xdr:colOff>
      <xdr:row>98</xdr:row>
      <xdr:rowOff>52705</xdr:rowOff>
    </xdr:to>
    <xdr:cxnSp macro="">
      <xdr:nvCxnSpPr>
        <xdr:cNvPr id="469" name="直線コネクタ 468"/>
        <xdr:cNvCxnSpPr/>
      </xdr:nvCxnSpPr>
      <xdr:spPr>
        <a:xfrm flipV="1">
          <a:off x="8578850" y="16818610"/>
          <a:ext cx="8699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6350</xdr:rowOff>
    </xdr:from>
    <xdr:to xmlns:xdr="http://schemas.openxmlformats.org/drawingml/2006/spreadsheetDrawing">
      <xdr:col>50</xdr:col>
      <xdr:colOff>165100</xdr:colOff>
      <xdr:row>97</xdr:row>
      <xdr:rowOff>107950</xdr:rowOff>
    </xdr:to>
    <xdr:sp macro="" textlink="">
      <xdr:nvSpPr>
        <xdr:cNvPr id="470" name="フローチャート: 判断 469"/>
        <xdr:cNvSpPr/>
      </xdr:nvSpPr>
      <xdr:spPr>
        <a:xfrm>
          <a:off x="93980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124460</xdr:rowOff>
    </xdr:from>
    <xdr:ext cx="527050" cy="259080"/>
    <xdr:sp macro="" textlink="">
      <xdr:nvSpPr>
        <xdr:cNvPr id="471" name="テキスト ボックス 470"/>
        <xdr:cNvSpPr txBox="1"/>
      </xdr:nvSpPr>
      <xdr:spPr>
        <a:xfrm>
          <a:off x="9185275" y="164122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20320</xdr:rowOff>
    </xdr:from>
    <xdr:to xmlns:xdr="http://schemas.openxmlformats.org/drawingml/2006/spreadsheetDrawing">
      <xdr:col>45</xdr:col>
      <xdr:colOff>177800</xdr:colOff>
      <xdr:row>98</xdr:row>
      <xdr:rowOff>52705</xdr:rowOff>
    </xdr:to>
    <xdr:cxnSp macro="">
      <xdr:nvCxnSpPr>
        <xdr:cNvPr id="472" name="直線コネクタ 471"/>
        <xdr:cNvCxnSpPr/>
      </xdr:nvCxnSpPr>
      <xdr:spPr>
        <a:xfrm>
          <a:off x="7705090" y="16822420"/>
          <a:ext cx="8737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8255</xdr:rowOff>
    </xdr:from>
    <xdr:to xmlns:xdr="http://schemas.openxmlformats.org/drawingml/2006/spreadsheetDrawing">
      <xdr:col>46</xdr:col>
      <xdr:colOff>38100</xdr:colOff>
      <xdr:row>97</xdr:row>
      <xdr:rowOff>109855</xdr:rowOff>
    </xdr:to>
    <xdr:sp macro="" textlink="">
      <xdr:nvSpPr>
        <xdr:cNvPr id="473" name="フローチャート: 判断 472"/>
        <xdr:cNvSpPr/>
      </xdr:nvSpPr>
      <xdr:spPr>
        <a:xfrm>
          <a:off x="8528050" y="166389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126365</xdr:rowOff>
    </xdr:from>
    <xdr:ext cx="527050" cy="259080"/>
    <xdr:sp macro="" textlink="">
      <xdr:nvSpPr>
        <xdr:cNvPr id="474" name="テキスト ボックス 473"/>
        <xdr:cNvSpPr txBox="1"/>
      </xdr:nvSpPr>
      <xdr:spPr>
        <a:xfrm>
          <a:off x="8315325" y="164141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96520</xdr:rowOff>
    </xdr:from>
    <xdr:to xmlns:xdr="http://schemas.openxmlformats.org/drawingml/2006/spreadsheetDrawing">
      <xdr:col>41</xdr:col>
      <xdr:colOff>50800</xdr:colOff>
      <xdr:row>98</xdr:row>
      <xdr:rowOff>20320</xdr:rowOff>
    </xdr:to>
    <xdr:cxnSp macro="">
      <xdr:nvCxnSpPr>
        <xdr:cNvPr id="475" name="直線コネクタ 474"/>
        <xdr:cNvCxnSpPr/>
      </xdr:nvCxnSpPr>
      <xdr:spPr>
        <a:xfrm>
          <a:off x="6835140" y="16727170"/>
          <a:ext cx="86995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46355</xdr:rowOff>
    </xdr:from>
    <xdr:to xmlns:xdr="http://schemas.openxmlformats.org/drawingml/2006/spreadsheetDrawing">
      <xdr:col>41</xdr:col>
      <xdr:colOff>101600</xdr:colOff>
      <xdr:row>97</xdr:row>
      <xdr:rowOff>147955</xdr:rowOff>
    </xdr:to>
    <xdr:sp macro="" textlink="">
      <xdr:nvSpPr>
        <xdr:cNvPr id="476" name="フローチャート: 判断 475"/>
        <xdr:cNvSpPr/>
      </xdr:nvSpPr>
      <xdr:spPr>
        <a:xfrm>
          <a:off x="765429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164465</xdr:rowOff>
    </xdr:from>
    <xdr:ext cx="527050" cy="259080"/>
    <xdr:sp macro="" textlink="">
      <xdr:nvSpPr>
        <xdr:cNvPr id="477" name="テキスト ボックス 476"/>
        <xdr:cNvSpPr txBox="1"/>
      </xdr:nvSpPr>
      <xdr:spPr>
        <a:xfrm>
          <a:off x="7445375" y="164522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85090</xdr:rowOff>
    </xdr:from>
    <xdr:to xmlns:xdr="http://schemas.openxmlformats.org/drawingml/2006/spreadsheetDrawing">
      <xdr:col>36</xdr:col>
      <xdr:colOff>165100</xdr:colOff>
      <xdr:row>98</xdr:row>
      <xdr:rowOff>15240</xdr:rowOff>
    </xdr:to>
    <xdr:sp macro="" textlink="">
      <xdr:nvSpPr>
        <xdr:cNvPr id="478" name="フローチャート: 判断 477"/>
        <xdr:cNvSpPr/>
      </xdr:nvSpPr>
      <xdr:spPr>
        <a:xfrm>
          <a:off x="678434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6350</xdr:rowOff>
    </xdr:from>
    <xdr:ext cx="527050" cy="251460"/>
    <xdr:sp macro="" textlink="">
      <xdr:nvSpPr>
        <xdr:cNvPr id="479" name="テキスト ボックス 478"/>
        <xdr:cNvSpPr txBox="1"/>
      </xdr:nvSpPr>
      <xdr:spPr>
        <a:xfrm>
          <a:off x="6571615" y="168084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59460" cy="259080"/>
    <xdr:sp macro="" textlink="">
      <xdr:nvSpPr>
        <xdr:cNvPr id="481" name="テキスト ボックス 480"/>
        <xdr:cNvSpPr txBox="1"/>
      </xdr:nvSpPr>
      <xdr:spPr>
        <a:xfrm>
          <a:off x="926211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59460" cy="259080"/>
    <xdr:sp macro="" textlink="">
      <xdr:nvSpPr>
        <xdr:cNvPr id="482" name="テキスト ボックス 481"/>
        <xdr:cNvSpPr txBox="1"/>
      </xdr:nvSpPr>
      <xdr:spPr>
        <a:xfrm>
          <a:off x="83921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83" name="テキスト ボックス 482"/>
        <xdr:cNvSpPr txBox="1"/>
      </xdr:nvSpPr>
      <xdr:spPr>
        <a:xfrm>
          <a:off x="75184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59460" cy="259080"/>
    <xdr:sp macro="" textlink="">
      <xdr:nvSpPr>
        <xdr:cNvPr id="484" name="テキスト ボックス 483"/>
        <xdr:cNvSpPr txBox="1"/>
      </xdr:nvSpPr>
      <xdr:spPr>
        <a:xfrm>
          <a:off x="66484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73025</xdr:rowOff>
    </xdr:from>
    <xdr:to xmlns:xdr="http://schemas.openxmlformats.org/drawingml/2006/spreadsheetDrawing">
      <xdr:col>55</xdr:col>
      <xdr:colOff>50800</xdr:colOff>
      <xdr:row>98</xdr:row>
      <xdr:rowOff>3175</xdr:rowOff>
    </xdr:to>
    <xdr:sp macro="" textlink="">
      <xdr:nvSpPr>
        <xdr:cNvPr id="485" name="楕円 484"/>
        <xdr:cNvSpPr/>
      </xdr:nvSpPr>
      <xdr:spPr>
        <a:xfrm>
          <a:off x="10220960" y="167036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52070</xdr:rowOff>
    </xdr:from>
    <xdr:ext cx="532130" cy="251460"/>
    <xdr:sp macro="" textlink="">
      <xdr:nvSpPr>
        <xdr:cNvPr id="486" name="普通建設事業費 （ うち更新整備　）該当値テキスト"/>
        <xdr:cNvSpPr txBox="1"/>
      </xdr:nvSpPr>
      <xdr:spPr>
        <a:xfrm>
          <a:off x="10318750" y="1668272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137160</xdr:rowOff>
    </xdr:from>
    <xdr:to xmlns:xdr="http://schemas.openxmlformats.org/drawingml/2006/spreadsheetDrawing">
      <xdr:col>50</xdr:col>
      <xdr:colOff>165100</xdr:colOff>
      <xdr:row>98</xdr:row>
      <xdr:rowOff>67310</xdr:rowOff>
    </xdr:to>
    <xdr:sp macro="" textlink="">
      <xdr:nvSpPr>
        <xdr:cNvPr id="487" name="楕円 486"/>
        <xdr:cNvSpPr/>
      </xdr:nvSpPr>
      <xdr:spPr>
        <a:xfrm>
          <a:off x="93980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58420</xdr:rowOff>
    </xdr:from>
    <xdr:ext cx="527050" cy="259080"/>
    <xdr:sp macro="" textlink="">
      <xdr:nvSpPr>
        <xdr:cNvPr id="488" name="テキスト ボックス 487"/>
        <xdr:cNvSpPr txBox="1"/>
      </xdr:nvSpPr>
      <xdr:spPr>
        <a:xfrm>
          <a:off x="9185275" y="168605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1905</xdr:rowOff>
    </xdr:from>
    <xdr:to xmlns:xdr="http://schemas.openxmlformats.org/drawingml/2006/spreadsheetDrawing">
      <xdr:col>46</xdr:col>
      <xdr:colOff>38100</xdr:colOff>
      <xdr:row>98</xdr:row>
      <xdr:rowOff>103505</xdr:rowOff>
    </xdr:to>
    <xdr:sp macro="" textlink="">
      <xdr:nvSpPr>
        <xdr:cNvPr id="489" name="楕円 488"/>
        <xdr:cNvSpPr/>
      </xdr:nvSpPr>
      <xdr:spPr>
        <a:xfrm>
          <a:off x="8528050" y="168040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94615</xdr:rowOff>
    </xdr:from>
    <xdr:ext cx="527050" cy="259080"/>
    <xdr:sp macro="" textlink="">
      <xdr:nvSpPr>
        <xdr:cNvPr id="490" name="テキスト ボックス 489"/>
        <xdr:cNvSpPr txBox="1"/>
      </xdr:nvSpPr>
      <xdr:spPr>
        <a:xfrm>
          <a:off x="8315325" y="168967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140970</xdr:rowOff>
    </xdr:from>
    <xdr:to xmlns:xdr="http://schemas.openxmlformats.org/drawingml/2006/spreadsheetDrawing">
      <xdr:col>41</xdr:col>
      <xdr:colOff>101600</xdr:colOff>
      <xdr:row>98</xdr:row>
      <xdr:rowOff>71120</xdr:rowOff>
    </xdr:to>
    <xdr:sp macro="" textlink="">
      <xdr:nvSpPr>
        <xdr:cNvPr id="491" name="楕円 490"/>
        <xdr:cNvSpPr/>
      </xdr:nvSpPr>
      <xdr:spPr>
        <a:xfrm>
          <a:off x="765429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62230</xdr:rowOff>
    </xdr:from>
    <xdr:ext cx="527050" cy="259080"/>
    <xdr:sp macro="" textlink="">
      <xdr:nvSpPr>
        <xdr:cNvPr id="492" name="テキスト ボックス 491"/>
        <xdr:cNvSpPr txBox="1"/>
      </xdr:nvSpPr>
      <xdr:spPr>
        <a:xfrm>
          <a:off x="7445375" y="168643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45720</xdr:rowOff>
    </xdr:from>
    <xdr:to xmlns:xdr="http://schemas.openxmlformats.org/drawingml/2006/spreadsheetDrawing">
      <xdr:col>36</xdr:col>
      <xdr:colOff>165100</xdr:colOff>
      <xdr:row>97</xdr:row>
      <xdr:rowOff>147320</xdr:rowOff>
    </xdr:to>
    <xdr:sp macro="" textlink="">
      <xdr:nvSpPr>
        <xdr:cNvPr id="493" name="楕円 492"/>
        <xdr:cNvSpPr/>
      </xdr:nvSpPr>
      <xdr:spPr>
        <a:xfrm>
          <a:off x="678434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163830</xdr:rowOff>
    </xdr:from>
    <xdr:ext cx="527050" cy="259080"/>
    <xdr:sp macro="" textlink="">
      <xdr:nvSpPr>
        <xdr:cNvPr id="494" name="テキスト ボックス 493"/>
        <xdr:cNvSpPr txBox="1"/>
      </xdr:nvSpPr>
      <xdr:spPr>
        <a:xfrm>
          <a:off x="6571615" y="164515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59055</xdr:rowOff>
    </xdr:from>
    <xdr:to xmlns:xdr="http://schemas.openxmlformats.org/drawingml/2006/spreadsheetDrawing">
      <xdr:col>89</xdr:col>
      <xdr:colOff>177800</xdr:colOff>
      <xdr:row>25</xdr:row>
      <xdr:rowOff>33020</xdr:rowOff>
    </xdr:to>
    <xdr:sp macro="" textlink="">
      <xdr:nvSpPr>
        <xdr:cNvPr id="495" name="正方形/長方形 494"/>
        <xdr:cNvSpPr/>
      </xdr:nvSpPr>
      <xdr:spPr>
        <a:xfrm>
          <a:off x="1219835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59055</xdr:rowOff>
    </xdr:from>
    <xdr:to xmlns:xdr="http://schemas.openxmlformats.org/drawingml/2006/spreadsheetDrawing">
      <xdr:col>74</xdr:col>
      <xdr:colOff>0</xdr:colOff>
      <xdr:row>26</xdr:row>
      <xdr:rowOff>145415</xdr:rowOff>
    </xdr:to>
    <xdr:sp macro="" textlink="">
      <xdr:nvSpPr>
        <xdr:cNvPr id="496" name="正方形/長方形 495"/>
        <xdr:cNvSpPr/>
      </xdr:nvSpPr>
      <xdr:spPr>
        <a:xfrm>
          <a:off x="123215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92075</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3215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59055</xdr:rowOff>
    </xdr:from>
    <xdr:to xmlns:xdr="http://schemas.openxmlformats.org/drawingml/2006/spreadsheetDrawing">
      <xdr:col>79</xdr:col>
      <xdr:colOff>63500</xdr:colOff>
      <xdr:row>26</xdr:row>
      <xdr:rowOff>145415</xdr:rowOff>
    </xdr:to>
    <xdr:sp macro="" textlink="">
      <xdr:nvSpPr>
        <xdr:cNvPr id="498" name="正方形/長方形 497"/>
        <xdr:cNvSpPr/>
      </xdr:nvSpPr>
      <xdr:spPr>
        <a:xfrm>
          <a:off x="1331849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92075</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31849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59055</xdr:rowOff>
    </xdr:from>
    <xdr:to xmlns:xdr="http://schemas.openxmlformats.org/drawingml/2006/spreadsheetDrawing">
      <xdr:col>85</xdr:col>
      <xdr:colOff>63500</xdr:colOff>
      <xdr:row>26</xdr:row>
      <xdr:rowOff>145415</xdr:rowOff>
    </xdr:to>
    <xdr:sp macro="" textlink="">
      <xdr:nvSpPr>
        <xdr:cNvPr id="500" name="正方形/長方形 499"/>
        <xdr:cNvSpPr/>
      </xdr:nvSpPr>
      <xdr:spPr>
        <a:xfrm>
          <a:off x="1443863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26</xdr:row>
      <xdr:rowOff>92075</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43863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86360</xdr:rowOff>
    </xdr:to>
    <xdr:sp macro="" textlink="">
      <xdr:nvSpPr>
        <xdr:cNvPr id="502" name="正方形/長方形 501"/>
        <xdr:cNvSpPr/>
      </xdr:nvSpPr>
      <xdr:spPr>
        <a:xfrm>
          <a:off x="1219835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2265" cy="227965"/>
    <xdr:sp macro="" textlink="">
      <xdr:nvSpPr>
        <xdr:cNvPr id="503" name="テキスト ボックス 502"/>
        <xdr:cNvSpPr txBox="1"/>
      </xdr:nvSpPr>
      <xdr:spPr>
        <a:xfrm>
          <a:off x="12160250" y="4636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86360</xdr:rowOff>
    </xdr:from>
    <xdr:to xmlns:xdr="http://schemas.openxmlformats.org/drawingml/2006/spreadsheetDrawing">
      <xdr:col>89</xdr:col>
      <xdr:colOff>177800</xdr:colOff>
      <xdr:row>41</xdr:row>
      <xdr:rowOff>86360</xdr:rowOff>
    </xdr:to>
    <xdr:cxnSp macro="">
      <xdr:nvCxnSpPr>
        <xdr:cNvPr id="504" name="直線コネクタ 503"/>
        <xdr:cNvCxnSpPr/>
      </xdr:nvCxnSpPr>
      <xdr:spPr>
        <a:xfrm>
          <a:off x="1219835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102870</xdr:rowOff>
    </xdr:from>
    <xdr:to xmlns:xdr="http://schemas.openxmlformats.org/drawingml/2006/spreadsheetDrawing">
      <xdr:col>89</xdr:col>
      <xdr:colOff>177800</xdr:colOff>
      <xdr:row>39</xdr:row>
      <xdr:rowOff>102870</xdr:rowOff>
    </xdr:to>
    <xdr:cxnSp macro="">
      <xdr:nvCxnSpPr>
        <xdr:cNvPr id="505" name="直線コネクタ 504"/>
        <xdr:cNvCxnSpPr/>
      </xdr:nvCxnSpPr>
      <xdr:spPr>
        <a:xfrm>
          <a:off x="1219835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133350</xdr:rowOff>
    </xdr:from>
    <xdr:ext cx="243840" cy="266065"/>
    <xdr:sp macro="" textlink="">
      <xdr:nvSpPr>
        <xdr:cNvPr id="506" name="テキスト ボックス 505"/>
        <xdr:cNvSpPr txBox="1"/>
      </xdr:nvSpPr>
      <xdr:spPr>
        <a:xfrm>
          <a:off x="11953240" y="6648450"/>
          <a:ext cx="24384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119380</xdr:rowOff>
    </xdr:from>
    <xdr:to xmlns:xdr="http://schemas.openxmlformats.org/drawingml/2006/spreadsheetDrawing">
      <xdr:col>89</xdr:col>
      <xdr:colOff>177800</xdr:colOff>
      <xdr:row>37</xdr:row>
      <xdr:rowOff>119380</xdr:rowOff>
    </xdr:to>
    <xdr:cxnSp macro="">
      <xdr:nvCxnSpPr>
        <xdr:cNvPr id="507" name="直線コネクタ 506"/>
        <xdr:cNvCxnSpPr/>
      </xdr:nvCxnSpPr>
      <xdr:spPr>
        <a:xfrm>
          <a:off x="1219835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149860</xdr:rowOff>
    </xdr:from>
    <xdr:ext cx="528955" cy="263525"/>
    <xdr:sp macro="" textlink="">
      <xdr:nvSpPr>
        <xdr:cNvPr id="508" name="テキスト ボックス 507"/>
        <xdr:cNvSpPr txBox="1"/>
      </xdr:nvSpPr>
      <xdr:spPr>
        <a:xfrm>
          <a:off x="11678285" y="632206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137160</xdr:rowOff>
    </xdr:from>
    <xdr:to xmlns:xdr="http://schemas.openxmlformats.org/drawingml/2006/spreadsheetDrawing">
      <xdr:col>89</xdr:col>
      <xdr:colOff>177800</xdr:colOff>
      <xdr:row>35</xdr:row>
      <xdr:rowOff>137160</xdr:rowOff>
    </xdr:to>
    <xdr:cxnSp macro="">
      <xdr:nvCxnSpPr>
        <xdr:cNvPr id="509" name="直線コネクタ 508"/>
        <xdr:cNvCxnSpPr/>
      </xdr:nvCxnSpPr>
      <xdr:spPr>
        <a:xfrm>
          <a:off x="12198350" y="6137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167005</xdr:rowOff>
    </xdr:from>
    <xdr:ext cx="528955" cy="266065"/>
    <xdr:sp macro="" textlink="">
      <xdr:nvSpPr>
        <xdr:cNvPr id="510" name="テキスト ボックス 509"/>
        <xdr:cNvSpPr txBox="1"/>
      </xdr:nvSpPr>
      <xdr:spPr>
        <a:xfrm>
          <a:off x="11678285" y="5996305"/>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153670</xdr:rowOff>
    </xdr:from>
    <xdr:to xmlns:xdr="http://schemas.openxmlformats.org/drawingml/2006/spreadsheetDrawing">
      <xdr:col>89</xdr:col>
      <xdr:colOff>177800</xdr:colOff>
      <xdr:row>33</xdr:row>
      <xdr:rowOff>153670</xdr:rowOff>
    </xdr:to>
    <xdr:cxnSp macro="">
      <xdr:nvCxnSpPr>
        <xdr:cNvPr id="511" name="直線コネクタ 510"/>
        <xdr:cNvCxnSpPr/>
      </xdr:nvCxnSpPr>
      <xdr:spPr>
        <a:xfrm>
          <a:off x="1219835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6985</xdr:rowOff>
    </xdr:from>
    <xdr:ext cx="528955" cy="262255"/>
    <xdr:sp macro="" textlink="">
      <xdr:nvSpPr>
        <xdr:cNvPr id="512" name="テキスト ボックス 511"/>
        <xdr:cNvSpPr txBox="1"/>
      </xdr:nvSpPr>
      <xdr:spPr>
        <a:xfrm>
          <a:off x="11678285" y="5664835"/>
          <a:ext cx="528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170815</xdr:rowOff>
    </xdr:from>
    <xdr:to xmlns:xdr="http://schemas.openxmlformats.org/drawingml/2006/spreadsheetDrawing">
      <xdr:col>89</xdr:col>
      <xdr:colOff>177800</xdr:colOff>
      <xdr:row>31</xdr:row>
      <xdr:rowOff>170815</xdr:rowOff>
    </xdr:to>
    <xdr:cxnSp macro="">
      <xdr:nvCxnSpPr>
        <xdr:cNvPr id="513" name="直線コネクタ 512"/>
        <xdr:cNvCxnSpPr/>
      </xdr:nvCxnSpPr>
      <xdr:spPr>
        <a:xfrm>
          <a:off x="1219835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22860</xdr:rowOff>
    </xdr:from>
    <xdr:ext cx="528955" cy="267970"/>
    <xdr:sp macro="" textlink="">
      <xdr:nvSpPr>
        <xdr:cNvPr id="514" name="テキスト ボックス 513"/>
        <xdr:cNvSpPr txBox="1"/>
      </xdr:nvSpPr>
      <xdr:spPr>
        <a:xfrm>
          <a:off x="11678285" y="5337810"/>
          <a:ext cx="52895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9525</xdr:rowOff>
    </xdr:from>
    <xdr:to xmlns:xdr="http://schemas.openxmlformats.org/drawingml/2006/spreadsheetDrawing">
      <xdr:col>89</xdr:col>
      <xdr:colOff>177800</xdr:colOff>
      <xdr:row>30</xdr:row>
      <xdr:rowOff>9525</xdr:rowOff>
    </xdr:to>
    <xdr:cxnSp macro="">
      <xdr:nvCxnSpPr>
        <xdr:cNvPr id="515" name="直線コネクタ 514"/>
        <xdr:cNvCxnSpPr/>
      </xdr:nvCxnSpPr>
      <xdr:spPr>
        <a:xfrm>
          <a:off x="1219835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39370</xdr:rowOff>
    </xdr:from>
    <xdr:ext cx="528955" cy="269240"/>
    <xdr:sp macro="" textlink="">
      <xdr:nvSpPr>
        <xdr:cNvPr id="516" name="テキスト ボックス 515"/>
        <xdr:cNvSpPr txBox="1"/>
      </xdr:nvSpPr>
      <xdr:spPr>
        <a:xfrm>
          <a:off x="11678285" y="501142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17" name="直線コネクタ 516"/>
        <xdr:cNvCxnSpPr/>
      </xdr:nvCxnSpPr>
      <xdr:spPr>
        <a:xfrm>
          <a:off x="1219835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56515</xdr:rowOff>
    </xdr:from>
    <xdr:ext cx="528955" cy="261620"/>
    <xdr:sp macro="" textlink="">
      <xdr:nvSpPr>
        <xdr:cNvPr id="518" name="テキスト ボックス 517"/>
        <xdr:cNvSpPr txBox="1"/>
      </xdr:nvSpPr>
      <xdr:spPr>
        <a:xfrm>
          <a:off x="11678285" y="4685665"/>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86360</xdr:rowOff>
    </xdr:to>
    <xdr:sp macro="" textlink="">
      <xdr:nvSpPr>
        <xdr:cNvPr id="519" name="災害復旧事業費グラフ枠"/>
        <xdr:cNvSpPr/>
      </xdr:nvSpPr>
      <xdr:spPr>
        <a:xfrm>
          <a:off x="1219835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44450</xdr:rowOff>
    </xdr:from>
    <xdr:to xmlns:xdr="http://schemas.openxmlformats.org/drawingml/2006/spreadsheetDrawing">
      <xdr:col>85</xdr:col>
      <xdr:colOff>126365</xdr:colOff>
      <xdr:row>39</xdr:row>
      <xdr:rowOff>102870</xdr:rowOff>
    </xdr:to>
    <xdr:cxnSp macro="">
      <xdr:nvCxnSpPr>
        <xdr:cNvPr id="520" name="直線コネクタ 519"/>
        <xdr:cNvCxnSpPr/>
      </xdr:nvCxnSpPr>
      <xdr:spPr>
        <a:xfrm flipV="1">
          <a:off x="15993745" y="518795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106680</xdr:rowOff>
    </xdr:from>
    <xdr:ext cx="247015" cy="269240"/>
    <xdr:sp macro="" textlink="">
      <xdr:nvSpPr>
        <xdr:cNvPr id="521" name="災害復旧事業費最小値テキスト"/>
        <xdr:cNvSpPr txBox="1"/>
      </xdr:nvSpPr>
      <xdr:spPr>
        <a:xfrm>
          <a:off x="16046450" y="6793230"/>
          <a:ext cx="2470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102870</xdr:rowOff>
    </xdr:from>
    <xdr:to xmlns:xdr="http://schemas.openxmlformats.org/drawingml/2006/spreadsheetDrawing">
      <xdr:col>86</xdr:col>
      <xdr:colOff>25400</xdr:colOff>
      <xdr:row>39</xdr:row>
      <xdr:rowOff>102870</xdr:rowOff>
    </xdr:to>
    <xdr:cxnSp macro="">
      <xdr:nvCxnSpPr>
        <xdr:cNvPr id="522" name="直線コネクタ 521"/>
        <xdr:cNvCxnSpPr/>
      </xdr:nvCxnSpPr>
      <xdr:spPr>
        <a:xfrm>
          <a:off x="15906750" y="6789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167005</xdr:rowOff>
    </xdr:from>
    <xdr:ext cx="532130" cy="266065"/>
    <xdr:sp macro="" textlink="">
      <xdr:nvSpPr>
        <xdr:cNvPr id="523" name="災害復旧事業費最大値テキスト"/>
        <xdr:cNvSpPr txBox="1"/>
      </xdr:nvSpPr>
      <xdr:spPr>
        <a:xfrm>
          <a:off x="16046450" y="4967605"/>
          <a:ext cx="5321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44450</xdr:rowOff>
    </xdr:from>
    <xdr:to xmlns:xdr="http://schemas.openxmlformats.org/drawingml/2006/spreadsheetDrawing">
      <xdr:col>86</xdr:col>
      <xdr:colOff>25400</xdr:colOff>
      <xdr:row>30</xdr:row>
      <xdr:rowOff>44450</xdr:rowOff>
    </xdr:to>
    <xdr:cxnSp macro="">
      <xdr:nvCxnSpPr>
        <xdr:cNvPr id="524" name="直線コネクタ 523"/>
        <xdr:cNvCxnSpPr/>
      </xdr:nvCxnSpPr>
      <xdr:spPr>
        <a:xfrm>
          <a:off x="15906750" y="5187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138430</xdr:rowOff>
    </xdr:from>
    <xdr:to xmlns:xdr="http://schemas.openxmlformats.org/drawingml/2006/spreadsheetDrawing">
      <xdr:col>85</xdr:col>
      <xdr:colOff>127000</xdr:colOff>
      <xdr:row>39</xdr:row>
      <xdr:rowOff>60325</xdr:rowOff>
    </xdr:to>
    <xdr:cxnSp macro="">
      <xdr:nvCxnSpPr>
        <xdr:cNvPr id="525" name="直線コネクタ 524"/>
        <xdr:cNvCxnSpPr/>
      </xdr:nvCxnSpPr>
      <xdr:spPr>
        <a:xfrm>
          <a:off x="15172690" y="6653530"/>
          <a:ext cx="82296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113665</xdr:rowOff>
    </xdr:from>
    <xdr:ext cx="467360" cy="261620"/>
    <xdr:sp macro="" textlink="">
      <xdr:nvSpPr>
        <xdr:cNvPr id="526" name="災害復旧事業費平均値テキスト"/>
        <xdr:cNvSpPr txBox="1"/>
      </xdr:nvSpPr>
      <xdr:spPr>
        <a:xfrm>
          <a:off x="16046450" y="6457315"/>
          <a:ext cx="46736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89535</xdr:rowOff>
    </xdr:from>
    <xdr:to xmlns:xdr="http://schemas.openxmlformats.org/drawingml/2006/spreadsheetDrawing">
      <xdr:col>85</xdr:col>
      <xdr:colOff>177800</xdr:colOff>
      <xdr:row>39</xdr:row>
      <xdr:rowOff>17780</xdr:rowOff>
    </xdr:to>
    <xdr:sp macro="" textlink="">
      <xdr:nvSpPr>
        <xdr:cNvPr id="527" name="フローチャート: 判断 526"/>
        <xdr:cNvSpPr/>
      </xdr:nvSpPr>
      <xdr:spPr>
        <a:xfrm>
          <a:off x="15944850" y="6604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138430</xdr:rowOff>
    </xdr:from>
    <xdr:to xmlns:xdr="http://schemas.openxmlformats.org/drawingml/2006/spreadsheetDrawing">
      <xdr:col>81</xdr:col>
      <xdr:colOff>50800</xdr:colOff>
      <xdr:row>38</xdr:row>
      <xdr:rowOff>171450</xdr:rowOff>
    </xdr:to>
    <xdr:cxnSp macro="">
      <xdr:nvCxnSpPr>
        <xdr:cNvPr id="528" name="直線コネクタ 527"/>
        <xdr:cNvCxnSpPr/>
      </xdr:nvCxnSpPr>
      <xdr:spPr>
        <a:xfrm flipV="1">
          <a:off x="14302740" y="6653530"/>
          <a:ext cx="8699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9525</xdr:rowOff>
    </xdr:from>
    <xdr:to xmlns:xdr="http://schemas.openxmlformats.org/drawingml/2006/spreadsheetDrawing">
      <xdr:col>81</xdr:col>
      <xdr:colOff>101600</xdr:colOff>
      <xdr:row>38</xdr:row>
      <xdr:rowOff>114935</xdr:rowOff>
    </xdr:to>
    <xdr:sp macro="" textlink="">
      <xdr:nvSpPr>
        <xdr:cNvPr id="529" name="フローチャート: 判断 528"/>
        <xdr:cNvSpPr/>
      </xdr:nvSpPr>
      <xdr:spPr>
        <a:xfrm>
          <a:off x="15121890" y="65246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132080</xdr:rowOff>
    </xdr:from>
    <xdr:ext cx="464820" cy="266065"/>
    <xdr:sp macro="" textlink="">
      <xdr:nvSpPr>
        <xdr:cNvPr id="530" name="テキスト ボックス 529"/>
        <xdr:cNvSpPr txBox="1"/>
      </xdr:nvSpPr>
      <xdr:spPr>
        <a:xfrm>
          <a:off x="14941550" y="6304280"/>
          <a:ext cx="4648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171450</xdr:rowOff>
    </xdr:from>
    <xdr:to xmlns:xdr="http://schemas.openxmlformats.org/drawingml/2006/spreadsheetDrawing">
      <xdr:col>76</xdr:col>
      <xdr:colOff>114300</xdr:colOff>
      <xdr:row>39</xdr:row>
      <xdr:rowOff>64770</xdr:rowOff>
    </xdr:to>
    <xdr:cxnSp macro="">
      <xdr:nvCxnSpPr>
        <xdr:cNvPr id="531" name="直線コネクタ 530"/>
        <xdr:cNvCxnSpPr/>
      </xdr:nvCxnSpPr>
      <xdr:spPr>
        <a:xfrm flipV="1">
          <a:off x="13432790" y="6686550"/>
          <a:ext cx="8699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10795</xdr:rowOff>
    </xdr:from>
    <xdr:to xmlns:xdr="http://schemas.openxmlformats.org/drawingml/2006/spreadsheetDrawing">
      <xdr:col>76</xdr:col>
      <xdr:colOff>165100</xdr:colOff>
      <xdr:row>38</xdr:row>
      <xdr:rowOff>116205</xdr:rowOff>
    </xdr:to>
    <xdr:sp macro="" textlink="">
      <xdr:nvSpPr>
        <xdr:cNvPr id="532" name="フローチャート: 判断 531"/>
        <xdr:cNvSpPr/>
      </xdr:nvSpPr>
      <xdr:spPr>
        <a:xfrm>
          <a:off x="14251940" y="652589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133350</xdr:rowOff>
    </xdr:from>
    <xdr:ext cx="464820" cy="266065"/>
    <xdr:sp macro="" textlink="">
      <xdr:nvSpPr>
        <xdr:cNvPr id="533" name="テキスト ボックス 532"/>
        <xdr:cNvSpPr txBox="1"/>
      </xdr:nvSpPr>
      <xdr:spPr>
        <a:xfrm>
          <a:off x="14071600" y="6305550"/>
          <a:ext cx="4648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64770</xdr:rowOff>
    </xdr:from>
    <xdr:to xmlns:xdr="http://schemas.openxmlformats.org/drawingml/2006/spreadsheetDrawing">
      <xdr:col>71</xdr:col>
      <xdr:colOff>177800</xdr:colOff>
      <xdr:row>39</xdr:row>
      <xdr:rowOff>102870</xdr:rowOff>
    </xdr:to>
    <xdr:cxnSp macro="">
      <xdr:nvCxnSpPr>
        <xdr:cNvPr id="534" name="直線コネクタ 533"/>
        <xdr:cNvCxnSpPr/>
      </xdr:nvCxnSpPr>
      <xdr:spPr>
        <a:xfrm flipV="1">
          <a:off x="12559030" y="6751320"/>
          <a:ext cx="8737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35560</xdr:rowOff>
    </xdr:from>
    <xdr:to xmlns:xdr="http://schemas.openxmlformats.org/drawingml/2006/spreadsheetDrawing">
      <xdr:col>72</xdr:col>
      <xdr:colOff>38100</xdr:colOff>
      <xdr:row>38</xdr:row>
      <xdr:rowOff>140970</xdr:rowOff>
    </xdr:to>
    <xdr:sp macro="" textlink="">
      <xdr:nvSpPr>
        <xdr:cNvPr id="535" name="フローチャート: 判断 534"/>
        <xdr:cNvSpPr/>
      </xdr:nvSpPr>
      <xdr:spPr>
        <a:xfrm>
          <a:off x="13381990" y="655066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158115</xdr:rowOff>
    </xdr:from>
    <xdr:ext cx="464820" cy="266700"/>
    <xdr:sp macro="" textlink="">
      <xdr:nvSpPr>
        <xdr:cNvPr id="536" name="テキスト ボックス 535"/>
        <xdr:cNvSpPr txBox="1"/>
      </xdr:nvSpPr>
      <xdr:spPr>
        <a:xfrm>
          <a:off x="13201650" y="6330315"/>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73025</xdr:rowOff>
    </xdr:from>
    <xdr:to xmlns:xdr="http://schemas.openxmlformats.org/drawingml/2006/spreadsheetDrawing">
      <xdr:col>67</xdr:col>
      <xdr:colOff>101600</xdr:colOff>
      <xdr:row>39</xdr:row>
      <xdr:rowOff>635</xdr:rowOff>
    </xdr:to>
    <xdr:sp macro="" textlink="">
      <xdr:nvSpPr>
        <xdr:cNvPr id="537" name="フローチャート: 判断 536"/>
        <xdr:cNvSpPr/>
      </xdr:nvSpPr>
      <xdr:spPr>
        <a:xfrm>
          <a:off x="12508230" y="6588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18415</xdr:rowOff>
    </xdr:from>
    <xdr:ext cx="464820" cy="262255"/>
    <xdr:sp macro="" textlink="">
      <xdr:nvSpPr>
        <xdr:cNvPr id="538" name="テキスト ボックス 537"/>
        <xdr:cNvSpPr txBox="1"/>
      </xdr:nvSpPr>
      <xdr:spPr>
        <a:xfrm>
          <a:off x="12327890" y="636206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83185</xdr:rowOff>
    </xdr:from>
    <xdr:ext cx="762000" cy="269240"/>
    <xdr:sp macro="" textlink="">
      <xdr:nvSpPr>
        <xdr:cNvPr id="539" name="テキスト ボックス 538"/>
        <xdr:cNvSpPr txBox="1"/>
      </xdr:nvSpPr>
      <xdr:spPr>
        <a:xfrm>
          <a:off x="158089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83185</xdr:rowOff>
    </xdr:from>
    <xdr:ext cx="759460" cy="269240"/>
    <xdr:sp macro="" textlink="">
      <xdr:nvSpPr>
        <xdr:cNvPr id="540" name="テキスト ボックス 539"/>
        <xdr:cNvSpPr txBox="1"/>
      </xdr:nvSpPr>
      <xdr:spPr>
        <a:xfrm>
          <a:off x="1498600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83185</xdr:rowOff>
    </xdr:from>
    <xdr:ext cx="759460" cy="269240"/>
    <xdr:sp macro="" textlink="">
      <xdr:nvSpPr>
        <xdr:cNvPr id="541" name="テキスト ボックス 540"/>
        <xdr:cNvSpPr txBox="1"/>
      </xdr:nvSpPr>
      <xdr:spPr>
        <a:xfrm>
          <a:off x="1411605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83185</xdr:rowOff>
    </xdr:from>
    <xdr:ext cx="759460" cy="269240"/>
    <xdr:sp macro="" textlink="">
      <xdr:nvSpPr>
        <xdr:cNvPr id="542" name="テキスト ボックス 541"/>
        <xdr:cNvSpPr txBox="1"/>
      </xdr:nvSpPr>
      <xdr:spPr>
        <a:xfrm>
          <a:off x="1324610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83185</xdr:rowOff>
    </xdr:from>
    <xdr:ext cx="759460" cy="269240"/>
    <xdr:sp macro="" textlink="">
      <xdr:nvSpPr>
        <xdr:cNvPr id="543" name="テキスト ボックス 542"/>
        <xdr:cNvSpPr txBox="1"/>
      </xdr:nvSpPr>
      <xdr:spPr>
        <a:xfrm>
          <a:off x="1237234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8255</xdr:rowOff>
    </xdr:from>
    <xdr:to xmlns:xdr="http://schemas.openxmlformats.org/drawingml/2006/spreadsheetDrawing">
      <xdr:col>85</xdr:col>
      <xdr:colOff>177800</xdr:colOff>
      <xdr:row>39</xdr:row>
      <xdr:rowOff>113665</xdr:rowOff>
    </xdr:to>
    <xdr:sp macro="" textlink="">
      <xdr:nvSpPr>
        <xdr:cNvPr id="544" name="楕円 543"/>
        <xdr:cNvSpPr/>
      </xdr:nvSpPr>
      <xdr:spPr>
        <a:xfrm>
          <a:off x="15944850" y="669480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97790</xdr:rowOff>
    </xdr:from>
    <xdr:ext cx="467360" cy="266065"/>
    <xdr:sp macro="" textlink="">
      <xdr:nvSpPr>
        <xdr:cNvPr id="545" name="災害復旧事業費該当値テキスト"/>
        <xdr:cNvSpPr txBox="1"/>
      </xdr:nvSpPr>
      <xdr:spPr>
        <a:xfrm>
          <a:off x="16046450" y="6612890"/>
          <a:ext cx="4673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86360</xdr:rowOff>
    </xdr:from>
    <xdr:to xmlns:xdr="http://schemas.openxmlformats.org/drawingml/2006/spreadsheetDrawing">
      <xdr:col>81</xdr:col>
      <xdr:colOff>101600</xdr:colOff>
      <xdr:row>39</xdr:row>
      <xdr:rowOff>13335</xdr:rowOff>
    </xdr:to>
    <xdr:sp macro="" textlink="">
      <xdr:nvSpPr>
        <xdr:cNvPr id="546" name="楕円 545"/>
        <xdr:cNvSpPr/>
      </xdr:nvSpPr>
      <xdr:spPr>
        <a:xfrm>
          <a:off x="15121890" y="66014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3810</xdr:rowOff>
    </xdr:from>
    <xdr:ext cx="464820" cy="269240"/>
    <xdr:sp macro="" textlink="">
      <xdr:nvSpPr>
        <xdr:cNvPr id="547" name="テキスト ボックス 546"/>
        <xdr:cNvSpPr txBox="1"/>
      </xdr:nvSpPr>
      <xdr:spPr>
        <a:xfrm>
          <a:off x="14941550" y="669036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118745</xdr:rowOff>
    </xdr:from>
    <xdr:to xmlns:xdr="http://schemas.openxmlformats.org/drawingml/2006/spreadsheetDrawing">
      <xdr:col>76</xdr:col>
      <xdr:colOff>165100</xdr:colOff>
      <xdr:row>39</xdr:row>
      <xdr:rowOff>46355</xdr:rowOff>
    </xdr:to>
    <xdr:sp macro="" textlink="">
      <xdr:nvSpPr>
        <xdr:cNvPr id="548" name="楕円 547"/>
        <xdr:cNvSpPr/>
      </xdr:nvSpPr>
      <xdr:spPr>
        <a:xfrm>
          <a:off x="14251940" y="66338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36830</xdr:rowOff>
    </xdr:from>
    <xdr:ext cx="464820" cy="269240"/>
    <xdr:sp macro="" textlink="">
      <xdr:nvSpPr>
        <xdr:cNvPr id="549" name="テキスト ボックス 548"/>
        <xdr:cNvSpPr txBox="1"/>
      </xdr:nvSpPr>
      <xdr:spPr>
        <a:xfrm>
          <a:off x="14071600" y="672338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12065</xdr:rowOff>
    </xdr:from>
    <xdr:to xmlns:xdr="http://schemas.openxmlformats.org/drawingml/2006/spreadsheetDrawing">
      <xdr:col>72</xdr:col>
      <xdr:colOff>38100</xdr:colOff>
      <xdr:row>39</xdr:row>
      <xdr:rowOff>117475</xdr:rowOff>
    </xdr:to>
    <xdr:sp macro="" textlink="">
      <xdr:nvSpPr>
        <xdr:cNvPr id="550" name="楕円 549"/>
        <xdr:cNvSpPr/>
      </xdr:nvSpPr>
      <xdr:spPr>
        <a:xfrm>
          <a:off x="13381990" y="669861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107950</xdr:rowOff>
    </xdr:from>
    <xdr:ext cx="464820" cy="269240"/>
    <xdr:sp macro="" textlink="">
      <xdr:nvSpPr>
        <xdr:cNvPr id="551" name="テキスト ボックス 550"/>
        <xdr:cNvSpPr txBox="1"/>
      </xdr:nvSpPr>
      <xdr:spPr>
        <a:xfrm>
          <a:off x="13201650" y="679450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50165</xdr:rowOff>
    </xdr:from>
    <xdr:to xmlns:xdr="http://schemas.openxmlformats.org/drawingml/2006/spreadsheetDrawing">
      <xdr:col>67</xdr:col>
      <xdr:colOff>101600</xdr:colOff>
      <xdr:row>39</xdr:row>
      <xdr:rowOff>155575</xdr:rowOff>
    </xdr:to>
    <xdr:sp macro="" textlink="">
      <xdr:nvSpPr>
        <xdr:cNvPr id="552" name="楕円 551"/>
        <xdr:cNvSpPr/>
      </xdr:nvSpPr>
      <xdr:spPr>
        <a:xfrm>
          <a:off x="12508230" y="6736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146685</xdr:rowOff>
    </xdr:from>
    <xdr:ext cx="241935" cy="266700"/>
    <xdr:sp macro="" textlink="">
      <xdr:nvSpPr>
        <xdr:cNvPr id="553" name="テキスト ボックス 552"/>
        <xdr:cNvSpPr txBox="1"/>
      </xdr:nvSpPr>
      <xdr:spPr>
        <a:xfrm>
          <a:off x="12438380" y="6833235"/>
          <a:ext cx="2419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59055</xdr:rowOff>
    </xdr:from>
    <xdr:to xmlns:xdr="http://schemas.openxmlformats.org/drawingml/2006/spreadsheetDrawing">
      <xdr:col>89</xdr:col>
      <xdr:colOff>177800</xdr:colOff>
      <xdr:row>45</xdr:row>
      <xdr:rowOff>33020</xdr:rowOff>
    </xdr:to>
    <xdr:sp macro="" textlink="">
      <xdr:nvSpPr>
        <xdr:cNvPr id="554" name="正方形/長方形 553"/>
        <xdr:cNvSpPr/>
      </xdr:nvSpPr>
      <xdr:spPr>
        <a:xfrm>
          <a:off x="1219835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59055</xdr:rowOff>
    </xdr:from>
    <xdr:to xmlns:xdr="http://schemas.openxmlformats.org/drawingml/2006/spreadsheetDrawing">
      <xdr:col>74</xdr:col>
      <xdr:colOff>0</xdr:colOff>
      <xdr:row>46</xdr:row>
      <xdr:rowOff>145415</xdr:rowOff>
    </xdr:to>
    <xdr:sp macro="" textlink="">
      <xdr:nvSpPr>
        <xdr:cNvPr id="555" name="正方形/長方形 554"/>
        <xdr:cNvSpPr/>
      </xdr:nvSpPr>
      <xdr:spPr>
        <a:xfrm>
          <a:off x="123215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92075</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3215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59055</xdr:rowOff>
    </xdr:from>
    <xdr:to xmlns:xdr="http://schemas.openxmlformats.org/drawingml/2006/spreadsheetDrawing">
      <xdr:col>79</xdr:col>
      <xdr:colOff>63500</xdr:colOff>
      <xdr:row>46</xdr:row>
      <xdr:rowOff>145415</xdr:rowOff>
    </xdr:to>
    <xdr:sp macro="" textlink="">
      <xdr:nvSpPr>
        <xdr:cNvPr id="557" name="正方形/長方形 556"/>
        <xdr:cNvSpPr/>
      </xdr:nvSpPr>
      <xdr:spPr>
        <a:xfrm>
          <a:off x="1331849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92075</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31849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59055</xdr:rowOff>
    </xdr:from>
    <xdr:to xmlns:xdr="http://schemas.openxmlformats.org/drawingml/2006/spreadsheetDrawing">
      <xdr:col>85</xdr:col>
      <xdr:colOff>63500</xdr:colOff>
      <xdr:row>46</xdr:row>
      <xdr:rowOff>145415</xdr:rowOff>
    </xdr:to>
    <xdr:sp macro="" textlink="">
      <xdr:nvSpPr>
        <xdr:cNvPr id="559" name="正方形/長方形 558"/>
        <xdr:cNvSpPr/>
      </xdr:nvSpPr>
      <xdr:spPr>
        <a:xfrm>
          <a:off x="1443863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46</xdr:row>
      <xdr:rowOff>92075</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43863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86360</xdr:rowOff>
    </xdr:to>
    <xdr:sp macro="" textlink="">
      <xdr:nvSpPr>
        <xdr:cNvPr id="561" name="正方形/長方形 560"/>
        <xdr:cNvSpPr/>
      </xdr:nvSpPr>
      <xdr:spPr>
        <a:xfrm>
          <a:off x="1219835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2265" cy="227965"/>
    <xdr:sp macro="" textlink="">
      <xdr:nvSpPr>
        <xdr:cNvPr id="562" name="テキスト ボックス 561"/>
        <xdr:cNvSpPr txBox="1"/>
      </xdr:nvSpPr>
      <xdr:spPr>
        <a:xfrm>
          <a:off x="12160250" y="8065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86360</xdr:rowOff>
    </xdr:from>
    <xdr:to xmlns:xdr="http://schemas.openxmlformats.org/drawingml/2006/spreadsheetDrawing">
      <xdr:col>89</xdr:col>
      <xdr:colOff>177800</xdr:colOff>
      <xdr:row>61</xdr:row>
      <xdr:rowOff>86360</xdr:rowOff>
    </xdr:to>
    <xdr:cxnSp macro="">
      <xdr:nvCxnSpPr>
        <xdr:cNvPr id="563" name="直線コネクタ 562"/>
        <xdr:cNvCxnSpPr/>
      </xdr:nvCxnSpPr>
      <xdr:spPr>
        <a:xfrm>
          <a:off x="1219835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145415</xdr:rowOff>
    </xdr:from>
    <xdr:to xmlns:xdr="http://schemas.openxmlformats.org/drawingml/2006/spreadsheetDrawing">
      <xdr:col>89</xdr:col>
      <xdr:colOff>177800</xdr:colOff>
      <xdr:row>54</xdr:row>
      <xdr:rowOff>145415</xdr:rowOff>
    </xdr:to>
    <xdr:cxnSp macro="">
      <xdr:nvCxnSpPr>
        <xdr:cNvPr id="564" name="直線コネクタ 563"/>
        <xdr:cNvCxnSpPr/>
      </xdr:nvCxnSpPr>
      <xdr:spPr>
        <a:xfrm>
          <a:off x="1219835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171450</xdr:rowOff>
    </xdr:from>
    <xdr:ext cx="243840" cy="263525"/>
    <xdr:sp macro="" textlink="">
      <xdr:nvSpPr>
        <xdr:cNvPr id="565" name="テキスト ボックス 564"/>
        <xdr:cNvSpPr txBox="1"/>
      </xdr:nvSpPr>
      <xdr:spPr>
        <a:xfrm>
          <a:off x="11953240" y="9258300"/>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66" name="直線コネクタ 565"/>
        <xdr:cNvCxnSpPr/>
      </xdr:nvCxnSpPr>
      <xdr:spPr>
        <a:xfrm>
          <a:off x="1219835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56515</xdr:rowOff>
    </xdr:from>
    <xdr:ext cx="243840" cy="261620"/>
    <xdr:sp macro="" textlink="">
      <xdr:nvSpPr>
        <xdr:cNvPr id="567" name="テキスト ボックス 566"/>
        <xdr:cNvSpPr txBox="1"/>
      </xdr:nvSpPr>
      <xdr:spPr>
        <a:xfrm>
          <a:off x="11953240" y="8114665"/>
          <a:ext cx="24384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86360</xdr:rowOff>
    </xdr:to>
    <xdr:sp macro="" textlink="">
      <xdr:nvSpPr>
        <xdr:cNvPr id="568" name="失業対策事業費グラフ枠"/>
        <xdr:cNvSpPr/>
      </xdr:nvSpPr>
      <xdr:spPr>
        <a:xfrm>
          <a:off x="1219835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145415</xdr:rowOff>
    </xdr:from>
    <xdr:to xmlns:xdr="http://schemas.openxmlformats.org/drawingml/2006/spreadsheetDrawing">
      <xdr:col>85</xdr:col>
      <xdr:colOff>126365</xdr:colOff>
      <xdr:row>54</xdr:row>
      <xdr:rowOff>145415</xdr:rowOff>
    </xdr:to>
    <xdr:cxnSp macro="">
      <xdr:nvCxnSpPr>
        <xdr:cNvPr id="569" name="直線コネクタ 568"/>
        <xdr:cNvCxnSpPr/>
      </xdr:nvCxnSpPr>
      <xdr:spPr>
        <a:xfrm>
          <a:off x="15993745" y="940371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10795</xdr:rowOff>
    </xdr:from>
    <xdr:ext cx="247015" cy="266700"/>
    <xdr:sp macro="" textlink="">
      <xdr:nvSpPr>
        <xdr:cNvPr id="570" name="失業対策事業費最小値テキスト"/>
        <xdr:cNvSpPr txBox="1"/>
      </xdr:nvSpPr>
      <xdr:spPr>
        <a:xfrm>
          <a:off x="16046450" y="9440545"/>
          <a:ext cx="24701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145415</xdr:rowOff>
    </xdr:from>
    <xdr:to xmlns:xdr="http://schemas.openxmlformats.org/drawingml/2006/spreadsheetDrawing">
      <xdr:col>86</xdr:col>
      <xdr:colOff>25400</xdr:colOff>
      <xdr:row>54</xdr:row>
      <xdr:rowOff>145415</xdr:rowOff>
    </xdr:to>
    <xdr:cxnSp macro="">
      <xdr:nvCxnSpPr>
        <xdr:cNvPr id="571" name="直線コネクタ 570"/>
        <xdr:cNvCxnSpPr/>
      </xdr:nvCxnSpPr>
      <xdr:spPr>
        <a:xfrm>
          <a:off x="159067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10795</xdr:rowOff>
    </xdr:from>
    <xdr:ext cx="247015" cy="266700"/>
    <xdr:sp macro="" textlink="">
      <xdr:nvSpPr>
        <xdr:cNvPr id="572" name="失業対策事業費最大値テキスト"/>
        <xdr:cNvSpPr txBox="1"/>
      </xdr:nvSpPr>
      <xdr:spPr>
        <a:xfrm>
          <a:off x="16046450" y="9097645"/>
          <a:ext cx="24701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145415</xdr:rowOff>
    </xdr:from>
    <xdr:to xmlns:xdr="http://schemas.openxmlformats.org/drawingml/2006/spreadsheetDrawing">
      <xdr:col>86</xdr:col>
      <xdr:colOff>25400</xdr:colOff>
      <xdr:row>54</xdr:row>
      <xdr:rowOff>145415</xdr:rowOff>
    </xdr:to>
    <xdr:cxnSp macro="">
      <xdr:nvCxnSpPr>
        <xdr:cNvPr id="573" name="直線コネクタ 572"/>
        <xdr:cNvCxnSpPr/>
      </xdr:nvCxnSpPr>
      <xdr:spPr>
        <a:xfrm>
          <a:off x="159067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145415</xdr:rowOff>
    </xdr:from>
    <xdr:to xmlns:xdr="http://schemas.openxmlformats.org/drawingml/2006/spreadsheetDrawing">
      <xdr:col>85</xdr:col>
      <xdr:colOff>127000</xdr:colOff>
      <xdr:row>54</xdr:row>
      <xdr:rowOff>145415</xdr:rowOff>
    </xdr:to>
    <xdr:cxnSp macro="">
      <xdr:nvCxnSpPr>
        <xdr:cNvPr id="574" name="直線コネクタ 573"/>
        <xdr:cNvCxnSpPr/>
      </xdr:nvCxnSpPr>
      <xdr:spPr>
        <a:xfrm>
          <a:off x="15172690" y="9403715"/>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69850</xdr:rowOff>
    </xdr:from>
    <xdr:ext cx="247015" cy="269240"/>
    <xdr:sp macro="" textlink="">
      <xdr:nvSpPr>
        <xdr:cNvPr id="575" name="失業対策事業費平均値テキスト"/>
        <xdr:cNvSpPr txBox="1"/>
      </xdr:nvSpPr>
      <xdr:spPr>
        <a:xfrm>
          <a:off x="16046450" y="9328150"/>
          <a:ext cx="247015"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92075</xdr:rowOff>
    </xdr:from>
    <xdr:to xmlns:xdr="http://schemas.openxmlformats.org/drawingml/2006/spreadsheetDrawing">
      <xdr:col>85</xdr:col>
      <xdr:colOff>177800</xdr:colOff>
      <xdr:row>55</xdr:row>
      <xdr:rowOff>19685</xdr:rowOff>
    </xdr:to>
    <xdr:sp macro="" textlink="">
      <xdr:nvSpPr>
        <xdr:cNvPr id="576" name="フローチャート: 判断 575"/>
        <xdr:cNvSpPr/>
      </xdr:nvSpPr>
      <xdr:spPr>
        <a:xfrm>
          <a:off x="1594485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145415</xdr:rowOff>
    </xdr:from>
    <xdr:to xmlns:xdr="http://schemas.openxmlformats.org/drawingml/2006/spreadsheetDrawing">
      <xdr:col>81</xdr:col>
      <xdr:colOff>50800</xdr:colOff>
      <xdr:row>54</xdr:row>
      <xdr:rowOff>145415</xdr:rowOff>
    </xdr:to>
    <xdr:cxnSp macro="">
      <xdr:nvCxnSpPr>
        <xdr:cNvPr id="577" name="直線コネクタ 576"/>
        <xdr:cNvCxnSpPr/>
      </xdr:nvCxnSpPr>
      <xdr:spPr>
        <a:xfrm>
          <a:off x="1430274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92075</xdr:rowOff>
    </xdr:from>
    <xdr:to xmlns:xdr="http://schemas.openxmlformats.org/drawingml/2006/spreadsheetDrawing">
      <xdr:col>81</xdr:col>
      <xdr:colOff>101600</xdr:colOff>
      <xdr:row>55</xdr:row>
      <xdr:rowOff>19685</xdr:rowOff>
    </xdr:to>
    <xdr:sp macro="" textlink="">
      <xdr:nvSpPr>
        <xdr:cNvPr id="578" name="フローチャート: 判断 577"/>
        <xdr:cNvSpPr/>
      </xdr:nvSpPr>
      <xdr:spPr>
        <a:xfrm>
          <a:off x="1512189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10795</xdr:rowOff>
    </xdr:from>
    <xdr:ext cx="241935" cy="266700"/>
    <xdr:sp macro="" textlink="">
      <xdr:nvSpPr>
        <xdr:cNvPr id="579" name="テキスト ボックス 578"/>
        <xdr:cNvSpPr txBox="1"/>
      </xdr:nvSpPr>
      <xdr:spPr>
        <a:xfrm>
          <a:off x="15052040" y="9440545"/>
          <a:ext cx="2419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145415</xdr:rowOff>
    </xdr:from>
    <xdr:to xmlns:xdr="http://schemas.openxmlformats.org/drawingml/2006/spreadsheetDrawing">
      <xdr:col>76</xdr:col>
      <xdr:colOff>114300</xdr:colOff>
      <xdr:row>54</xdr:row>
      <xdr:rowOff>145415</xdr:rowOff>
    </xdr:to>
    <xdr:cxnSp macro="">
      <xdr:nvCxnSpPr>
        <xdr:cNvPr id="580" name="直線コネクタ 579"/>
        <xdr:cNvCxnSpPr/>
      </xdr:nvCxnSpPr>
      <xdr:spPr>
        <a:xfrm>
          <a:off x="1343279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92075</xdr:rowOff>
    </xdr:from>
    <xdr:to xmlns:xdr="http://schemas.openxmlformats.org/drawingml/2006/spreadsheetDrawing">
      <xdr:col>76</xdr:col>
      <xdr:colOff>165100</xdr:colOff>
      <xdr:row>55</xdr:row>
      <xdr:rowOff>19685</xdr:rowOff>
    </xdr:to>
    <xdr:sp macro="" textlink="">
      <xdr:nvSpPr>
        <xdr:cNvPr id="581" name="フローチャート: 判断 580"/>
        <xdr:cNvSpPr/>
      </xdr:nvSpPr>
      <xdr:spPr>
        <a:xfrm>
          <a:off x="1425194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10795</xdr:rowOff>
    </xdr:from>
    <xdr:ext cx="241935" cy="266700"/>
    <xdr:sp macro="" textlink="">
      <xdr:nvSpPr>
        <xdr:cNvPr id="582" name="テキスト ボックス 581"/>
        <xdr:cNvSpPr txBox="1"/>
      </xdr:nvSpPr>
      <xdr:spPr>
        <a:xfrm>
          <a:off x="14182090" y="9440545"/>
          <a:ext cx="2419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145415</xdr:rowOff>
    </xdr:from>
    <xdr:to xmlns:xdr="http://schemas.openxmlformats.org/drawingml/2006/spreadsheetDrawing">
      <xdr:col>71</xdr:col>
      <xdr:colOff>177800</xdr:colOff>
      <xdr:row>54</xdr:row>
      <xdr:rowOff>145415</xdr:rowOff>
    </xdr:to>
    <xdr:cxnSp macro="">
      <xdr:nvCxnSpPr>
        <xdr:cNvPr id="583" name="直線コネクタ 582"/>
        <xdr:cNvCxnSpPr/>
      </xdr:nvCxnSpPr>
      <xdr:spPr>
        <a:xfrm>
          <a:off x="12559030" y="940371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92075</xdr:rowOff>
    </xdr:from>
    <xdr:to xmlns:xdr="http://schemas.openxmlformats.org/drawingml/2006/spreadsheetDrawing">
      <xdr:col>72</xdr:col>
      <xdr:colOff>38100</xdr:colOff>
      <xdr:row>55</xdr:row>
      <xdr:rowOff>19685</xdr:rowOff>
    </xdr:to>
    <xdr:sp macro="" textlink="">
      <xdr:nvSpPr>
        <xdr:cNvPr id="584" name="フローチャート: 判断 583"/>
        <xdr:cNvSpPr/>
      </xdr:nvSpPr>
      <xdr:spPr>
        <a:xfrm>
          <a:off x="13381990" y="935037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10795</xdr:rowOff>
    </xdr:from>
    <xdr:ext cx="241935" cy="266700"/>
    <xdr:sp macro="" textlink="">
      <xdr:nvSpPr>
        <xdr:cNvPr id="585" name="テキスト ボックス 584"/>
        <xdr:cNvSpPr txBox="1"/>
      </xdr:nvSpPr>
      <xdr:spPr>
        <a:xfrm>
          <a:off x="13308330" y="9440545"/>
          <a:ext cx="2419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92075</xdr:rowOff>
    </xdr:from>
    <xdr:to xmlns:xdr="http://schemas.openxmlformats.org/drawingml/2006/spreadsheetDrawing">
      <xdr:col>67</xdr:col>
      <xdr:colOff>101600</xdr:colOff>
      <xdr:row>55</xdr:row>
      <xdr:rowOff>19685</xdr:rowOff>
    </xdr:to>
    <xdr:sp macro="" textlink="">
      <xdr:nvSpPr>
        <xdr:cNvPr id="586" name="フローチャート: 判断 585"/>
        <xdr:cNvSpPr/>
      </xdr:nvSpPr>
      <xdr:spPr>
        <a:xfrm>
          <a:off x="1250823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10795</xdr:rowOff>
    </xdr:from>
    <xdr:ext cx="241935" cy="266700"/>
    <xdr:sp macro="" textlink="">
      <xdr:nvSpPr>
        <xdr:cNvPr id="587" name="テキスト ボックス 586"/>
        <xdr:cNvSpPr txBox="1"/>
      </xdr:nvSpPr>
      <xdr:spPr>
        <a:xfrm>
          <a:off x="12438380" y="9440545"/>
          <a:ext cx="2419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83185</xdr:rowOff>
    </xdr:from>
    <xdr:ext cx="762000" cy="269240"/>
    <xdr:sp macro="" textlink="">
      <xdr:nvSpPr>
        <xdr:cNvPr id="588" name="テキスト ボックス 587"/>
        <xdr:cNvSpPr txBox="1"/>
      </xdr:nvSpPr>
      <xdr:spPr>
        <a:xfrm>
          <a:off x="158089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83185</xdr:rowOff>
    </xdr:from>
    <xdr:ext cx="759460" cy="269240"/>
    <xdr:sp macro="" textlink="">
      <xdr:nvSpPr>
        <xdr:cNvPr id="589" name="テキスト ボックス 588"/>
        <xdr:cNvSpPr txBox="1"/>
      </xdr:nvSpPr>
      <xdr:spPr>
        <a:xfrm>
          <a:off x="1498600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83185</xdr:rowOff>
    </xdr:from>
    <xdr:ext cx="759460" cy="269240"/>
    <xdr:sp macro="" textlink="">
      <xdr:nvSpPr>
        <xdr:cNvPr id="590" name="テキスト ボックス 589"/>
        <xdr:cNvSpPr txBox="1"/>
      </xdr:nvSpPr>
      <xdr:spPr>
        <a:xfrm>
          <a:off x="1411605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83185</xdr:rowOff>
    </xdr:from>
    <xdr:ext cx="759460" cy="269240"/>
    <xdr:sp macro="" textlink="">
      <xdr:nvSpPr>
        <xdr:cNvPr id="591" name="テキスト ボックス 590"/>
        <xdr:cNvSpPr txBox="1"/>
      </xdr:nvSpPr>
      <xdr:spPr>
        <a:xfrm>
          <a:off x="1324610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83185</xdr:rowOff>
    </xdr:from>
    <xdr:ext cx="759460" cy="269240"/>
    <xdr:sp macro="" textlink="">
      <xdr:nvSpPr>
        <xdr:cNvPr id="592" name="テキスト ボックス 591"/>
        <xdr:cNvSpPr txBox="1"/>
      </xdr:nvSpPr>
      <xdr:spPr>
        <a:xfrm>
          <a:off x="1237234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92075</xdr:rowOff>
    </xdr:from>
    <xdr:to xmlns:xdr="http://schemas.openxmlformats.org/drawingml/2006/spreadsheetDrawing">
      <xdr:col>85</xdr:col>
      <xdr:colOff>177800</xdr:colOff>
      <xdr:row>55</xdr:row>
      <xdr:rowOff>19685</xdr:rowOff>
    </xdr:to>
    <xdr:sp macro="" textlink="">
      <xdr:nvSpPr>
        <xdr:cNvPr id="593" name="楕円 592"/>
        <xdr:cNvSpPr/>
      </xdr:nvSpPr>
      <xdr:spPr>
        <a:xfrm>
          <a:off x="1594485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128905</xdr:rowOff>
    </xdr:from>
    <xdr:ext cx="247015" cy="268605"/>
    <xdr:sp macro="" textlink="">
      <xdr:nvSpPr>
        <xdr:cNvPr id="594" name="失業対策事業費該当値テキスト"/>
        <xdr:cNvSpPr txBox="1"/>
      </xdr:nvSpPr>
      <xdr:spPr>
        <a:xfrm>
          <a:off x="16046450" y="9215755"/>
          <a:ext cx="24701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92075</xdr:rowOff>
    </xdr:from>
    <xdr:to xmlns:xdr="http://schemas.openxmlformats.org/drawingml/2006/spreadsheetDrawing">
      <xdr:col>81</xdr:col>
      <xdr:colOff>101600</xdr:colOff>
      <xdr:row>55</xdr:row>
      <xdr:rowOff>19685</xdr:rowOff>
    </xdr:to>
    <xdr:sp macro="" textlink="">
      <xdr:nvSpPr>
        <xdr:cNvPr id="595" name="楕円 594"/>
        <xdr:cNvSpPr/>
      </xdr:nvSpPr>
      <xdr:spPr>
        <a:xfrm>
          <a:off x="1512189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36830</xdr:rowOff>
    </xdr:from>
    <xdr:ext cx="241935" cy="269240"/>
    <xdr:sp macro="" textlink="">
      <xdr:nvSpPr>
        <xdr:cNvPr id="596" name="テキスト ボックス 595"/>
        <xdr:cNvSpPr txBox="1"/>
      </xdr:nvSpPr>
      <xdr:spPr>
        <a:xfrm>
          <a:off x="15052040" y="9123680"/>
          <a:ext cx="2419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92075</xdr:rowOff>
    </xdr:from>
    <xdr:to xmlns:xdr="http://schemas.openxmlformats.org/drawingml/2006/spreadsheetDrawing">
      <xdr:col>76</xdr:col>
      <xdr:colOff>165100</xdr:colOff>
      <xdr:row>55</xdr:row>
      <xdr:rowOff>19685</xdr:rowOff>
    </xdr:to>
    <xdr:sp macro="" textlink="">
      <xdr:nvSpPr>
        <xdr:cNvPr id="597" name="楕円 596"/>
        <xdr:cNvSpPr/>
      </xdr:nvSpPr>
      <xdr:spPr>
        <a:xfrm>
          <a:off x="1425194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36830</xdr:rowOff>
    </xdr:from>
    <xdr:ext cx="241935" cy="269240"/>
    <xdr:sp macro="" textlink="">
      <xdr:nvSpPr>
        <xdr:cNvPr id="598" name="テキスト ボックス 597"/>
        <xdr:cNvSpPr txBox="1"/>
      </xdr:nvSpPr>
      <xdr:spPr>
        <a:xfrm>
          <a:off x="14182090" y="9123680"/>
          <a:ext cx="2419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92075</xdr:rowOff>
    </xdr:from>
    <xdr:to xmlns:xdr="http://schemas.openxmlformats.org/drawingml/2006/spreadsheetDrawing">
      <xdr:col>72</xdr:col>
      <xdr:colOff>38100</xdr:colOff>
      <xdr:row>55</xdr:row>
      <xdr:rowOff>19685</xdr:rowOff>
    </xdr:to>
    <xdr:sp macro="" textlink="">
      <xdr:nvSpPr>
        <xdr:cNvPr id="599" name="楕円 598"/>
        <xdr:cNvSpPr/>
      </xdr:nvSpPr>
      <xdr:spPr>
        <a:xfrm>
          <a:off x="13381990" y="93503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36830</xdr:rowOff>
    </xdr:from>
    <xdr:ext cx="241935" cy="269240"/>
    <xdr:sp macro="" textlink="">
      <xdr:nvSpPr>
        <xdr:cNvPr id="600" name="テキスト ボックス 599"/>
        <xdr:cNvSpPr txBox="1"/>
      </xdr:nvSpPr>
      <xdr:spPr>
        <a:xfrm>
          <a:off x="13308330" y="9123680"/>
          <a:ext cx="2419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92075</xdr:rowOff>
    </xdr:from>
    <xdr:to xmlns:xdr="http://schemas.openxmlformats.org/drawingml/2006/spreadsheetDrawing">
      <xdr:col>67</xdr:col>
      <xdr:colOff>101600</xdr:colOff>
      <xdr:row>55</xdr:row>
      <xdr:rowOff>19685</xdr:rowOff>
    </xdr:to>
    <xdr:sp macro="" textlink="">
      <xdr:nvSpPr>
        <xdr:cNvPr id="601" name="楕円 600"/>
        <xdr:cNvSpPr/>
      </xdr:nvSpPr>
      <xdr:spPr>
        <a:xfrm>
          <a:off x="1250823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36830</xdr:rowOff>
    </xdr:from>
    <xdr:ext cx="241935" cy="269240"/>
    <xdr:sp macro="" textlink="">
      <xdr:nvSpPr>
        <xdr:cNvPr id="602" name="テキスト ボックス 601"/>
        <xdr:cNvSpPr txBox="1"/>
      </xdr:nvSpPr>
      <xdr:spPr>
        <a:xfrm>
          <a:off x="12438380" y="9123680"/>
          <a:ext cx="2419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59055</xdr:rowOff>
    </xdr:from>
    <xdr:to xmlns:xdr="http://schemas.openxmlformats.org/drawingml/2006/spreadsheetDrawing">
      <xdr:col>89</xdr:col>
      <xdr:colOff>177800</xdr:colOff>
      <xdr:row>65</xdr:row>
      <xdr:rowOff>33020</xdr:rowOff>
    </xdr:to>
    <xdr:sp macro="" textlink="">
      <xdr:nvSpPr>
        <xdr:cNvPr id="603" name="正方形/長方形 602"/>
        <xdr:cNvSpPr/>
      </xdr:nvSpPr>
      <xdr:spPr>
        <a:xfrm>
          <a:off x="1219835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59055</xdr:rowOff>
    </xdr:from>
    <xdr:to xmlns:xdr="http://schemas.openxmlformats.org/drawingml/2006/spreadsheetDrawing">
      <xdr:col>74</xdr:col>
      <xdr:colOff>0</xdr:colOff>
      <xdr:row>66</xdr:row>
      <xdr:rowOff>145415</xdr:rowOff>
    </xdr:to>
    <xdr:sp macro="" textlink="">
      <xdr:nvSpPr>
        <xdr:cNvPr id="604" name="正方形/長方形 603"/>
        <xdr:cNvSpPr/>
      </xdr:nvSpPr>
      <xdr:spPr>
        <a:xfrm>
          <a:off x="123215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92075</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3215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59055</xdr:rowOff>
    </xdr:from>
    <xdr:to xmlns:xdr="http://schemas.openxmlformats.org/drawingml/2006/spreadsheetDrawing">
      <xdr:col>79</xdr:col>
      <xdr:colOff>63500</xdr:colOff>
      <xdr:row>66</xdr:row>
      <xdr:rowOff>145415</xdr:rowOff>
    </xdr:to>
    <xdr:sp macro="" textlink="">
      <xdr:nvSpPr>
        <xdr:cNvPr id="606" name="正方形/長方形 605"/>
        <xdr:cNvSpPr/>
      </xdr:nvSpPr>
      <xdr:spPr>
        <a:xfrm>
          <a:off x="1331849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92075</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31849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59055</xdr:rowOff>
    </xdr:from>
    <xdr:to xmlns:xdr="http://schemas.openxmlformats.org/drawingml/2006/spreadsheetDrawing">
      <xdr:col>85</xdr:col>
      <xdr:colOff>63500</xdr:colOff>
      <xdr:row>66</xdr:row>
      <xdr:rowOff>145415</xdr:rowOff>
    </xdr:to>
    <xdr:sp macro="" textlink="">
      <xdr:nvSpPr>
        <xdr:cNvPr id="608" name="正方形/長方形 607"/>
        <xdr:cNvSpPr/>
      </xdr:nvSpPr>
      <xdr:spPr>
        <a:xfrm>
          <a:off x="1443863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66</xdr:row>
      <xdr:rowOff>92075</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43863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86360</xdr:rowOff>
    </xdr:to>
    <xdr:sp macro="" textlink="">
      <xdr:nvSpPr>
        <xdr:cNvPr id="610" name="正方形/長方形 609"/>
        <xdr:cNvSpPr/>
      </xdr:nvSpPr>
      <xdr:spPr>
        <a:xfrm>
          <a:off x="1219835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2265" cy="227965"/>
    <xdr:sp macro="" textlink="">
      <xdr:nvSpPr>
        <xdr:cNvPr id="611" name="テキスト ボックス 610"/>
        <xdr:cNvSpPr txBox="1"/>
      </xdr:nvSpPr>
      <xdr:spPr>
        <a:xfrm>
          <a:off x="12160250" y="11494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86360</xdr:rowOff>
    </xdr:from>
    <xdr:to xmlns:xdr="http://schemas.openxmlformats.org/drawingml/2006/spreadsheetDrawing">
      <xdr:col>89</xdr:col>
      <xdr:colOff>177800</xdr:colOff>
      <xdr:row>81</xdr:row>
      <xdr:rowOff>86360</xdr:rowOff>
    </xdr:to>
    <xdr:cxnSp macro="">
      <xdr:nvCxnSpPr>
        <xdr:cNvPr id="612" name="直線コネクタ 611"/>
        <xdr:cNvCxnSpPr/>
      </xdr:nvCxnSpPr>
      <xdr:spPr>
        <a:xfrm>
          <a:off x="1219835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46355</xdr:rowOff>
    </xdr:from>
    <xdr:to xmlns:xdr="http://schemas.openxmlformats.org/drawingml/2006/spreadsheetDrawing">
      <xdr:col>89</xdr:col>
      <xdr:colOff>177800</xdr:colOff>
      <xdr:row>79</xdr:row>
      <xdr:rowOff>46355</xdr:rowOff>
    </xdr:to>
    <xdr:cxnSp macro="">
      <xdr:nvCxnSpPr>
        <xdr:cNvPr id="613" name="直線コネクタ 612"/>
        <xdr:cNvCxnSpPr/>
      </xdr:nvCxnSpPr>
      <xdr:spPr>
        <a:xfrm>
          <a:off x="12198350" y="13590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76835</xdr:rowOff>
    </xdr:from>
    <xdr:ext cx="243840" cy="266700"/>
    <xdr:sp macro="" textlink="">
      <xdr:nvSpPr>
        <xdr:cNvPr id="614" name="テキスト ボックス 613"/>
        <xdr:cNvSpPr txBox="1"/>
      </xdr:nvSpPr>
      <xdr:spPr>
        <a:xfrm>
          <a:off x="11953240" y="13449935"/>
          <a:ext cx="24384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6985</xdr:rowOff>
    </xdr:from>
    <xdr:to xmlns:xdr="http://schemas.openxmlformats.org/drawingml/2006/spreadsheetDrawing">
      <xdr:col>89</xdr:col>
      <xdr:colOff>177800</xdr:colOff>
      <xdr:row>77</xdr:row>
      <xdr:rowOff>6985</xdr:rowOff>
    </xdr:to>
    <xdr:cxnSp macro="">
      <xdr:nvCxnSpPr>
        <xdr:cNvPr id="615" name="直線コネクタ 614"/>
        <xdr:cNvCxnSpPr/>
      </xdr:nvCxnSpPr>
      <xdr:spPr>
        <a:xfrm>
          <a:off x="12198350" y="1320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36830</xdr:rowOff>
    </xdr:from>
    <xdr:ext cx="528955" cy="269240"/>
    <xdr:sp macro="" textlink="">
      <xdr:nvSpPr>
        <xdr:cNvPr id="616" name="テキスト ボックス 615"/>
        <xdr:cNvSpPr txBox="1"/>
      </xdr:nvSpPr>
      <xdr:spPr>
        <a:xfrm>
          <a:off x="11678285" y="1306703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145415</xdr:rowOff>
    </xdr:from>
    <xdr:to xmlns:xdr="http://schemas.openxmlformats.org/drawingml/2006/spreadsheetDrawing">
      <xdr:col>89</xdr:col>
      <xdr:colOff>177800</xdr:colOff>
      <xdr:row>74</xdr:row>
      <xdr:rowOff>145415</xdr:rowOff>
    </xdr:to>
    <xdr:cxnSp macro="">
      <xdr:nvCxnSpPr>
        <xdr:cNvPr id="617" name="直線コネクタ 616"/>
        <xdr:cNvCxnSpPr/>
      </xdr:nvCxnSpPr>
      <xdr:spPr>
        <a:xfrm>
          <a:off x="1219835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171450</xdr:rowOff>
    </xdr:from>
    <xdr:ext cx="528955" cy="263525"/>
    <xdr:sp macro="" textlink="">
      <xdr:nvSpPr>
        <xdr:cNvPr id="618" name="テキスト ボックス 617"/>
        <xdr:cNvSpPr txBox="1"/>
      </xdr:nvSpPr>
      <xdr:spPr>
        <a:xfrm>
          <a:off x="11678285" y="126873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105410</xdr:rowOff>
    </xdr:from>
    <xdr:to xmlns:xdr="http://schemas.openxmlformats.org/drawingml/2006/spreadsheetDrawing">
      <xdr:col>89</xdr:col>
      <xdr:colOff>177800</xdr:colOff>
      <xdr:row>72</xdr:row>
      <xdr:rowOff>105410</xdr:rowOff>
    </xdr:to>
    <xdr:cxnSp macro="">
      <xdr:nvCxnSpPr>
        <xdr:cNvPr id="619" name="直線コネクタ 618"/>
        <xdr:cNvCxnSpPr/>
      </xdr:nvCxnSpPr>
      <xdr:spPr>
        <a:xfrm>
          <a:off x="12198350" y="12449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135890</xdr:rowOff>
    </xdr:from>
    <xdr:ext cx="528955" cy="266065"/>
    <xdr:sp macro="" textlink="">
      <xdr:nvSpPr>
        <xdr:cNvPr id="620" name="テキスト ボックス 619"/>
        <xdr:cNvSpPr txBox="1"/>
      </xdr:nvSpPr>
      <xdr:spPr>
        <a:xfrm>
          <a:off x="11678285" y="12308840"/>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66040</xdr:rowOff>
    </xdr:from>
    <xdr:to xmlns:xdr="http://schemas.openxmlformats.org/drawingml/2006/spreadsheetDrawing">
      <xdr:col>89</xdr:col>
      <xdr:colOff>177800</xdr:colOff>
      <xdr:row>70</xdr:row>
      <xdr:rowOff>66040</xdr:rowOff>
    </xdr:to>
    <xdr:cxnSp macro="">
      <xdr:nvCxnSpPr>
        <xdr:cNvPr id="621" name="直線コネクタ 620"/>
        <xdr:cNvCxnSpPr/>
      </xdr:nvCxnSpPr>
      <xdr:spPr>
        <a:xfrm>
          <a:off x="12198350" y="12067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95885</xdr:rowOff>
    </xdr:from>
    <xdr:ext cx="590550" cy="268605"/>
    <xdr:sp macro="" textlink="">
      <xdr:nvSpPr>
        <xdr:cNvPr id="622" name="テキスト ボックス 621"/>
        <xdr:cNvSpPr txBox="1"/>
      </xdr:nvSpPr>
      <xdr:spPr>
        <a:xfrm>
          <a:off x="11614150" y="11925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23" name="直線コネクタ 622"/>
        <xdr:cNvCxnSpPr/>
      </xdr:nvCxnSpPr>
      <xdr:spPr>
        <a:xfrm>
          <a:off x="1219835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56515</xdr:rowOff>
    </xdr:from>
    <xdr:ext cx="590550" cy="261620"/>
    <xdr:sp macro="" textlink="">
      <xdr:nvSpPr>
        <xdr:cNvPr id="624" name="テキスト ボックス 623"/>
        <xdr:cNvSpPr txBox="1"/>
      </xdr:nvSpPr>
      <xdr:spPr>
        <a:xfrm>
          <a:off x="11614150" y="11543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86360</xdr:rowOff>
    </xdr:to>
    <xdr:sp macro="" textlink="">
      <xdr:nvSpPr>
        <xdr:cNvPr id="625" name="公債費グラフ枠"/>
        <xdr:cNvSpPr/>
      </xdr:nvSpPr>
      <xdr:spPr>
        <a:xfrm>
          <a:off x="1219835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171450</xdr:rowOff>
    </xdr:from>
    <xdr:to xmlns:xdr="http://schemas.openxmlformats.org/drawingml/2006/spreadsheetDrawing">
      <xdr:col>85</xdr:col>
      <xdr:colOff>126365</xdr:colOff>
      <xdr:row>78</xdr:row>
      <xdr:rowOff>83820</xdr:rowOff>
    </xdr:to>
    <xdr:cxnSp macro="">
      <xdr:nvCxnSpPr>
        <xdr:cNvPr id="626" name="直線コネクタ 625"/>
        <xdr:cNvCxnSpPr/>
      </xdr:nvCxnSpPr>
      <xdr:spPr>
        <a:xfrm flipV="1">
          <a:off x="15993745" y="1200150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87630</xdr:rowOff>
    </xdr:from>
    <xdr:ext cx="532130" cy="266700"/>
    <xdr:sp macro="" textlink="">
      <xdr:nvSpPr>
        <xdr:cNvPr id="627" name="公債費最小値テキスト"/>
        <xdr:cNvSpPr txBox="1"/>
      </xdr:nvSpPr>
      <xdr:spPr>
        <a:xfrm>
          <a:off x="16046450" y="13460730"/>
          <a:ext cx="53213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83820</xdr:rowOff>
    </xdr:from>
    <xdr:to xmlns:xdr="http://schemas.openxmlformats.org/drawingml/2006/spreadsheetDrawing">
      <xdr:col>86</xdr:col>
      <xdr:colOff>25400</xdr:colOff>
      <xdr:row>78</xdr:row>
      <xdr:rowOff>83820</xdr:rowOff>
    </xdr:to>
    <xdr:cxnSp macro="">
      <xdr:nvCxnSpPr>
        <xdr:cNvPr id="628" name="直線コネクタ 627"/>
        <xdr:cNvCxnSpPr/>
      </xdr:nvCxnSpPr>
      <xdr:spPr>
        <a:xfrm>
          <a:off x="15906750" y="134569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118110</xdr:rowOff>
    </xdr:from>
    <xdr:ext cx="596265" cy="268605"/>
    <xdr:sp macro="" textlink="">
      <xdr:nvSpPr>
        <xdr:cNvPr id="629" name="公債費最大値テキスト"/>
        <xdr:cNvSpPr txBox="1"/>
      </xdr:nvSpPr>
      <xdr:spPr>
        <a:xfrm>
          <a:off x="16046450" y="11776710"/>
          <a:ext cx="596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171450</xdr:rowOff>
    </xdr:from>
    <xdr:to xmlns:xdr="http://schemas.openxmlformats.org/drawingml/2006/spreadsheetDrawing">
      <xdr:col>86</xdr:col>
      <xdr:colOff>25400</xdr:colOff>
      <xdr:row>69</xdr:row>
      <xdr:rowOff>171450</xdr:rowOff>
    </xdr:to>
    <xdr:cxnSp macro="">
      <xdr:nvCxnSpPr>
        <xdr:cNvPr id="630" name="直線コネクタ 629"/>
        <xdr:cNvCxnSpPr/>
      </xdr:nvCxnSpPr>
      <xdr:spPr>
        <a:xfrm>
          <a:off x="15906750" y="12001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170815</xdr:rowOff>
    </xdr:from>
    <xdr:to xmlns:xdr="http://schemas.openxmlformats.org/drawingml/2006/spreadsheetDrawing">
      <xdr:col>85</xdr:col>
      <xdr:colOff>127000</xdr:colOff>
      <xdr:row>76</xdr:row>
      <xdr:rowOff>635</xdr:rowOff>
    </xdr:to>
    <xdr:cxnSp macro="">
      <xdr:nvCxnSpPr>
        <xdr:cNvPr id="631" name="直線コネクタ 630"/>
        <xdr:cNvCxnSpPr/>
      </xdr:nvCxnSpPr>
      <xdr:spPr>
        <a:xfrm flipV="1">
          <a:off x="15172690" y="13029565"/>
          <a:ext cx="8229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73</xdr:row>
      <xdr:rowOff>171450</xdr:rowOff>
    </xdr:from>
    <xdr:ext cx="532130" cy="263525"/>
    <xdr:sp macro="" textlink="">
      <xdr:nvSpPr>
        <xdr:cNvPr id="632" name="公債費平均値テキスト"/>
        <xdr:cNvSpPr txBox="1"/>
      </xdr:nvSpPr>
      <xdr:spPr>
        <a:xfrm>
          <a:off x="16046450" y="12687300"/>
          <a:ext cx="53213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149225</xdr:rowOff>
    </xdr:from>
    <xdr:to xmlns:xdr="http://schemas.openxmlformats.org/drawingml/2006/spreadsheetDrawing">
      <xdr:col>85</xdr:col>
      <xdr:colOff>177800</xdr:colOff>
      <xdr:row>75</xdr:row>
      <xdr:rowOff>76200</xdr:rowOff>
    </xdr:to>
    <xdr:sp macro="" textlink="">
      <xdr:nvSpPr>
        <xdr:cNvPr id="633" name="フローチャート: 判断 632"/>
        <xdr:cNvSpPr/>
      </xdr:nvSpPr>
      <xdr:spPr>
        <a:xfrm>
          <a:off x="15944850" y="128365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171450</xdr:rowOff>
    </xdr:from>
    <xdr:to xmlns:xdr="http://schemas.openxmlformats.org/drawingml/2006/spreadsheetDrawing">
      <xdr:col>81</xdr:col>
      <xdr:colOff>50800</xdr:colOff>
      <xdr:row>76</xdr:row>
      <xdr:rowOff>635</xdr:rowOff>
    </xdr:to>
    <xdr:cxnSp macro="">
      <xdr:nvCxnSpPr>
        <xdr:cNvPr id="634" name="直線コネクタ 633"/>
        <xdr:cNvCxnSpPr/>
      </xdr:nvCxnSpPr>
      <xdr:spPr>
        <a:xfrm>
          <a:off x="14302740" y="13030200"/>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160655</xdr:rowOff>
    </xdr:from>
    <xdr:to xmlns:xdr="http://schemas.openxmlformats.org/drawingml/2006/spreadsheetDrawing">
      <xdr:col>81</xdr:col>
      <xdr:colOff>101600</xdr:colOff>
      <xdr:row>75</xdr:row>
      <xdr:rowOff>87630</xdr:rowOff>
    </xdr:to>
    <xdr:sp macro="" textlink="">
      <xdr:nvSpPr>
        <xdr:cNvPr id="635" name="フローチャート: 判断 634"/>
        <xdr:cNvSpPr/>
      </xdr:nvSpPr>
      <xdr:spPr>
        <a:xfrm>
          <a:off x="15121890" y="128479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104775</xdr:rowOff>
    </xdr:from>
    <xdr:ext cx="527050" cy="263525"/>
    <xdr:sp macro="" textlink="">
      <xdr:nvSpPr>
        <xdr:cNvPr id="636" name="テキスト ボックス 635"/>
        <xdr:cNvSpPr txBox="1"/>
      </xdr:nvSpPr>
      <xdr:spPr>
        <a:xfrm>
          <a:off x="14912975" y="12620625"/>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171450</xdr:rowOff>
    </xdr:from>
    <xdr:to xmlns:xdr="http://schemas.openxmlformats.org/drawingml/2006/spreadsheetDrawing">
      <xdr:col>76</xdr:col>
      <xdr:colOff>114300</xdr:colOff>
      <xdr:row>76</xdr:row>
      <xdr:rowOff>6985</xdr:rowOff>
    </xdr:to>
    <xdr:cxnSp macro="">
      <xdr:nvCxnSpPr>
        <xdr:cNvPr id="637" name="直線コネクタ 636"/>
        <xdr:cNvCxnSpPr/>
      </xdr:nvCxnSpPr>
      <xdr:spPr>
        <a:xfrm flipV="1">
          <a:off x="13432790" y="13030200"/>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26035</xdr:rowOff>
    </xdr:from>
    <xdr:to xmlns:xdr="http://schemas.openxmlformats.org/drawingml/2006/spreadsheetDrawing">
      <xdr:col>76</xdr:col>
      <xdr:colOff>165100</xdr:colOff>
      <xdr:row>75</xdr:row>
      <xdr:rowOff>132080</xdr:rowOff>
    </xdr:to>
    <xdr:sp macro="" textlink="">
      <xdr:nvSpPr>
        <xdr:cNvPr id="638" name="フローチャート: 判断 637"/>
        <xdr:cNvSpPr/>
      </xdr:nvSpPr>
      <xdr:spPr>
        <a:xfrm>
          <a:off x="14251940" y="1288478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149225</xdr:rowOff>
    </xdr:from>
    <xdr:ext cx="527050" cy="263525"/>
    <xdr:sp macro="" textlink="">
      <xdr:nvSpPr>
        <xdr:cNvPr id="639" name="テキスト ボックス 638"/>
        <xdr:cNvSpPr txBox="1"/>
      </xdr:nvSpPr>
      <xdr:spPr>
        <a:xfrm>
          <a:off x="14039215" y="12665075"/>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6985</xdr:rowOff>
    </xdr:from>
    <xdr:to xmlns:xdr="http://schemas.openxmlformats.org/drawingml/2006/spreadsheetDrawing">
      <xdr:col>71</xdr:col>
      <xdr:colOff>177800</xdr:colOff>
      <xdr:row>76</xdr:row>
      <xdr:rowOff>34290</xdr:rowOff>
    </xdr:to>
    <xdr:cxnSp macro="">
      <xdr:nvCxnSpPr>
        <xdr:cNvPr id="640" name="直線コネクタ 639"/>
        <xdr:cNvCxnSpPr/>
      </xdr:nvCxnSpPr>
      <xdr:spPr>
        <a:xfrm flipV="1">
          <a:off x="12559030" y="13037185"/>
          <a:ext cx="8737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42545</xdr:rowOff>
    </xdr:from>
    <xdr:to xmlns:xdr="http://schemas.openxmlformats.org/drawingml/2006/spreadsheetDrawing">
      <xdr:col>72</xdr:col>
      <xdr:colOff>38100</xdr:colOff>
      <xdr:row>75</xdr:row>
      <xdr:rowOff>147320</xdr:rowOff>
    </xdr:to>
    <xdr:sp macro="" textlink="">
      <xdr:nvSpPr>
        <xdr:cNvPr id="641" name="フローチャート: 判断 640"/>
        <xdr:cNvSpPr/>
      </xdr:nvSpPr>
      <xdr:spPr>
        <a:xfrm>
          <a:off x="13381990" y="12901295"/>
          <a:ext cx="9779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163830</xdr:rowOff>
    </xdr:from>
    <xdr:ext cx="527050" cy="263525"/>
    <xdr:sp macro="" textlink="">
      <xdr:nvSpPr>
        <xdr:cNvPr id="642" name="テキスト ボックス 641"/>
        <xdr:cNvSpPr txBox="1"/>
      </xdr:nvSpPr>
      <xdr:spPr>
        <a:xfrm>
          <a:off x="13169265" y="12679680"/>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34290</xdr:rowOff>
    </xdr:from>
    <xdr:to xmlns:xdr="http://schemas.openxmlformats.org/drawingml/2006/spreadsheetDrawing">
      <xdr:col>67</xdr:col>
      <xdr:colOff>101600</xdr:colOff>
      <xdr:row>75</xdr:row>
      <xdr:rowOff>139700</xdr:rowOff>
    </xdr:to>
    <xdr:sp macro="" textlink="">
      <xdr:nvSpPr>
        <xdr:cNvPr id="643" name="フローチャート: 判断 642"/>
        <xdr:cNvSpPr/>
      </xdr:nvSpPr>
      <xdr:spPr>
        <a:xfrm>
          <a:off x="12508230" y="1289304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156845</xdr:rowOff>
    </xdr:from>
    <xdr:ext cx="527050" cy="266700"/>
    <xdr:sp macro="" textlink="">
      <xdr:nvSpPr>
        <xdr:cNvPr id="644" name="テキスト ボックス 643"/>
        <xdr:cNvSpPr txBox="1"/>
      </xdr:nvSpPr>
      <xdr:spPr>
        <a:xfrm>
          <a:off x="12299315" y="12672695"/>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83185</xdr:rowOff>
    </xdr:from>
    <xdr:ext cx="762000" cy="269240"/>
    <xdr:sp macro="" textlink="">
      <xdr:nvSpPr>
        <xdr:cNvPr id="645" name="テキスト ボックス 644"/>
        <xdr:cNvSpPr txBox="1"/>
      </xdr:nvSpPr>
      <xdr:spPr>
        <a:xfrm>
          <a:off x="158089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83185</xdr:rowOff>
    </xdr:from>
    <xdr:ext cx="759460" cy="269240"/>
    <xdr:sp macro="" textlink="">
      <xdr:nvSpPr>
        <xdr:cNvPr id="646" name="テキスト ボックス 645"/>
        <xdr:cNvSpPr txBox="1"/>
      </xdr:nvSpPr>
      <xdr:spPr>
        <a:xfrm>
          <a:off x="1498600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83185</xdr:rowOff>
    </xdr:from>
    <xdr:ext cx="759460" cy="269240"/>
    <xdr:sp macro="" textlink="">
      <xdr:nvSpPr>
        <xdr:cNvPr id="647" name="テキスト ボックス 646"/>
        <xdr:cNvSpPr txBox="1"/>
      </xdr:nvSpPr>
      <xdr:spPr>
        <a:xfrm>
          <a:off x="1411605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83185</xdr:rowOff>
    </xdr:from>
    <xdr:ext cx="759460" cy="269240"/>
    <xdr:sp macro="" textlink="">
      <xdr:nvSpPr>
        <xdr:cNvPr id="648" name="テキスト ボックス 647"/>
        <xdr:cNvSpPr txBox="1"/>
      </xdr:nvSpPr>
      <xdr:spPr>
        <a:xfrm>
          <a:off x="1324610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83185</xdr:rowOff>
    </xdr:from>
    <xdr:ext cx="759460" cy="269240"/>
    <xdr:sp macro="" textlink="">
      <xdr:nvSpPr>
        <xdr:cNvPr id="649" name="テキスト ボックス 648"/>
        <xdr:cNvSpPr txBox="1"/>
      </xdr:nvSpPr>
      <xdr:spPr>
        <a:xfrm>
          <a:off x="1237234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118110</xdr:rowOff>
    </xdr:from>
    <xdr:to xmlns:xdr="http://schemas.openxmlformats.org/drawingml/2006/spreadsheetDrawing">
      <xdr:col>85</xdr:col>
      <xdr:colOff>177800</xdr:colOff>
      <xdr:row>76</xdr:row>
      <xdr:rowOff>45720</xdr:rowOff>
    </xdr:to>
    <xdr:sp macro="" textlink="">
      <xdr:nvSpPr>
        <xdr:cNvPr id="650" name="楕円 649"/>
        <xdr:cNvSpPr/>
      </xdr:nvSpPr>
      <xdr:spPr>
        <a:xfrm>
          <a:off x="15944850" y="129768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95250</xdr:rowOff>
    </xdr:from>
    <xdr:ext cx="532130" cy="268605"/>
    <xdr:sp macro="" textlink="">
      <xdr:nvSpPr>
        <xdr:cNvPr id="651" name="公債費該当値テキスト"/>
        <xdr:cNvSpPr txBox="1"/>
      </xdr:nvSpPr>
      <xdr:spPr>
        <a:xfrm>
          <a:off x="16046450" y="12954000"/>
          <a:ext cx="5321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125730</xdr:rowOff>
    </xdr:from>
    <xdr:to xmlns:xdr="http://schemas.openxmlformats.org/drawingml/2006/spreadsheetDrawing">
      <xdr:col>81</xdr:col>
      <xdr:colOff>101600</xdr:colOff>
      <xdr:row>76</xdr:row>
      <xdr:rowOff>53975</xdr:rowOff>
    </xdr:to>
    <xdr:sp macro="" textlink="">
      <xdr:nvSpPr>
        <xdr:cNvPr id="652" name="楕円 651"/>
        <xdr:cNvSpPr/>
      </xdr:nvSpPr>
      <xdr:spPr>
        <a:xfrm>
          <a:off x="15121890" y="129844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44450</xdr:rowOff>
    </xdr:from>
    <xdr:ext cx="527050" cy="261620"/>
    <xdr:sp macro="" textlink="">
      <xdr:nvSpPr>
        <xdr:cNvPr id="653" name="テキスト ボックス 652"/>
        <xdr:cNvSpPr txBox="1"/>
      </xdr:nvSpPr>
      <xdr:spPr>
        <a:xfrm>
          <a:off x="14912975" y="1307465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123190</xdr:rowOff>
    </xdr:from>
    <xdr:to xmlns:xdr="http://schemas.openxmlformats.org/drawingml/2006/spreadsheetDrawing">
      <xdr:col>76</xdr:col>
      <xdr:colOff>165100</xdr:colOff>
      <xdr:row>76</xdr:row>
      <xdr:rowOff>50800</xdr:rowOff>
    </xdr:to>
    <xdr:sp macro="" textlink="">
      <xdr:nvSpPr>
        <xdr:cNvPr id="654" name="楕円 653"/>
        <xdr:cNvSpPr/>
      </xdr:nvSpPr>
      <xdr:spPr>
        <a:xfrm>
          <a:off x="14251940" y="12981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42545</xdr:rowOff>
    </xdr:from>
    <xdr:ext cx="527050" cy="261620"/>
    <xdr:sp macro="" textlink="">
      <xdr:nvSpPr>
        <xdr:cNvPr id="655" name="テキスト ボックス 654"/>
        <xdr:cNvSpPr txBox="1"/>
      </xdr:nvSpPr>
      <xdr:spPr>
        <a:xfrm>
          <a:off x="14039215" y="13072745"/>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130810</xdr:rowOff>
    </xdr:from>
    <xdr:to xmlns:xdr="http://schemas.openxmlformats.org/drawingml/2006/spreadsheetDrawing">
      <xdr:col>72</xdr:col>
      <xdr:colOff>38100</xdr:colOff>
      <xdr:row>76</xdr:row>
      <xdr:rowOff>58420</xdr:rowOff>
    </xdr:to>
    <xdr:sp macro="" textlink="">
      <xdr:nvSpPr>
        <xdr:cNvPr id="656" name="楕円 655"/>
        <xdr:cNvSpPr/>
      </xdr:nvSpPr>
      <xdr:spPr>
        <a:xfrm>
          <a:off x="13381990" y="1298956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49530</xdr:rowOff>
    </xdr:from>
    <xdr:ext cx="527050" cy="269240"/>
    <xdr:sp macro="" textlink="">
      <xdr:nvSpPr>
        <xdr:cNvPr id="657" name="テキスト ボックス 656"/>
        <xdr:cNvSpPr txBox="1"/>
      </xdr:nvSpPr>
      <xdr:spPr>
        <a:xfrm>
          <a:off x="13169265" y="13079730"/>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159385</xdr:rowOff>
    </xdr:from>
    <xdr:to xmlns:xdr="http://schemas.openxmlformats.org/drawingml/2006/spreadsheetDrawing">
      <xdr:col>67</xdr:col>
      <xdr:colOff>101600</xdr:colOff>
      <xdr:row>76</xdr:row>
      <xdr:rowOff>86995</xdr:rowOff>
    </xdr:to>
    <xdr:sp macro="" textlink="">
      <xdr:nvSpPr>
        <xdr:cNvPr id="658" name="楕円 657"/>
        <xdr:cNvSpPr/>
      </xdr:nvSpPr>
      <xdr:spPr>
        <a:xfrm>
          <a:off x="12508230" y="13018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78105</xdr:rowOff>
    </xdr:from>
    <xdr:ext cx="527050" cy="261620"/>
    <xdr:sp macro="" textlink="">
      <xdr:nvSpPr>
        <xdr:cNvPr id="659" name="テキスト ボックス 658"/>
        <xdr:cNvSpPr txBox="1"/>
      </xdr:nvSpPr>
      <xdr:spPr>
        <a:xfrm>
          <a:off x="12299315" y="13108305"/>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59055</xdr:rowOff>
    </xdr:from>
    <xdr:to xmlns:xdr="http://schemas.openxmlformats.org/drawingml/2006/spreadsheetDrawing">
      <xdr:col>89</xdr:col>
      <xdr:colOff>177800</xdr:colOff>
      <xdr:row>85</xdr:row>
      <xdr:rowOff>33020</xdr:rowOff>
    </xdr:to>
    <xdr:sp macro="" textlink="">
      <xdr:nvSpPr>
        <xdr:cNvPr id="660" name="正方形/長方形 659"/>
        <xdr:cNvSpPr/>
      </xdr:nvSpPr>
      <xdr:spPr>
        <a:xfrm>
          <a:off x="1219835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59055</xdr:rowOff>
    </xdr:from>
    <xdr:to xmlns:xdr="http://schemas.openxmlformats.org/drawingml/2006/spreadsheetDrawing">
      <xdr:col>74</xdr:col>
      <xdr:colOff>0</xdr:colOff>
      <xdr:row>86</xdr:row>
      <xdr:rowOff>145415</xdr:rowOff>
    </xdr:to>
    <xdr:sp macro="" textlink="">
      <xdr:nvSpPr>
        <xdr:cNvPr id="661" name="正方形/長方形 660"/>
        <xdr:cNvSpPr/>
      </xdr:nvSpPr>
      <xdr:spPr>
        <a:xfrm>
          <a:off x="123215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92075</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3215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59055</xdr:rowOff>
    </xdr:from>
    <xdr:to xmlns:xdr="http://schemas.openxmlformats.org/drawingml/2006/spreadsheetDrawing">
      <xdr:col>79</xdr:col>
      <xdr:colOff>63500</xdr:colOff>
      <xdr:row>86</xdr:row>
      <xdr:rowOff>145415</xdr:rowOff>
    </xdr:to>
    <xdr:sp macro="" textlink="">
      <xdr:nvSpPr>
        <xdr:cNvPr id="663" name="正方形/長方形 662"/>
        <xdr:cNvSpPr/>
      </xdr:nvSpPr>
      <xdr:spPr>
        <a:xfrm>
          <a:off x="1331849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92075</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31849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59055</xdr:rowOff>
    </xdr:from>
    <xdr:to xmlns:xdr="http://schemas.openxmlformats.org/drawingml/2006/spreadsheetDrawing">
      <xdr:col>85</xdr:col>
      <xdr:colOff>63500</xdr:colOff>
      <xdr:row>86</xdr:row>
      <xdr:rowOff>145415</xdr:rowOff>
    </xdr:to>
    <xdr:sp macro="" textlink="">
      <xdr:nvSpPr>
        <xdr:cNvPr id="665" name="正方形/長方形 664"/>
        <xdr:cNvSpPr/>
      </xdr:nvSpPr>
      <xdr:spPr>
        <a:xfrm>
          <a:off x="1443863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86</xdr:row>
      <xdr:rowOff>92075</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43863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19835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2265" cy="227965"/>
    <xdr:sp macro="" textlink="">
      <xdr:nvSpPr>
        <xdr:cNvPr id="668" name="テキスト ボックス 667"/>
        <xdr:cNvSpPr txBox="1"/>
      </xdr:nvSpPr>
      <xdr:spPr>
        <a:xfrm>
          <a:off x="12160250" y="14923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0" name="直線コネクタ 669"/>
        <xdr:cNvCxnSpPr/>
      </xdr:nvCxnSpPr>
      <xdr:spPr>
        <a:xfrm>
          <a:off x="1219835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840" cy="259080"/>
    <xdr:sp macro="" textlink="">
      <xdr:nvSpPr>
        <xdr:cNvPr id="671" name="テキスト ボックス 670"/>
        <xdr:cNvSpPr txBox="1"/>
      </xdr:nvSpPr>
      <xdr:spPr>
        <a:xfrm>
          <a:off x="1195324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2" name="直線コネクタ 671"/>
        <xdr:cNvCxnSpPr/>
      </xdr:nvCxnSpPr>
      <xdr:spPr>
        <a:xfrm>
          <a:off x="1219835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8955" cy="259080"/>
    <xdr:sp macro="" textlink="">
      <xdr:nvSpPr>
        <xdr:cNvPr id="673" name="テキスト ボックス 672"/>
        <xdr:cNvSpPr txBox="1"/>
      </xdr:nvSpPr>
      <xdr:spPr>
        <a:xfrm>
          <a:off x="1167828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4" name="直線コネクタ 673"/>
        <xdr:cNvCxnSpPr/>
      </xdr:nvCxnSpPr>
      <xdr:spPr>
        <a:xfrm>
          <a:off x="1219835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8955" cy="251460"/>
    <xdr:sp macro="" textlink="">
      <xdr:nvSpPr>
        <xdr:cNvPr id="675" name="テキスト ボックス 674"/>
        <xdr:cNvSpPr txBox="1"/>
      </xdr:nvSpPr>
      <xdr:spPr>
        <a:xfrm>
          <a:off x="11678285" y="1611376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6" name="直線コネクタ 675"/>
        <xdr:cNvCxnSpPr/>
      </xdr:nvCxnSpPr>
      <xdr:spPr>
        <a:xfrm>
          <a:off x="1219835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8955" cy="259080"/>
    <xdr:sp macro="" textlink="">
      <xdr:nvSpPr>
        <xdr:cNvPr id="677" name="テキスト ボックス 676"/>
        <xdr:cNvSpPr txBox="1"/>
      </xdr:nvSpPr>
      <xdr:spPr>
        <a:xfrm>
          <a:off x="1167828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66040</xdr:rowOff>
    </xdr:from>
    <xdr:to xmlns:xdr="http://schemas.openxmlformats.org/drawingml/2006/spreadsheetDrawing">
      <xdr:col>89</xdr:col>
      <xdr:colOff>177800</xdr:colOff>
      <xdr:row>90</xdr:row>
      <xdr:rowOff>66040</xdr:rowOff>
    </xdr:to>
    <xdr:cxnSp macro="">
      <xdr:nvCxnSpPr>
        <xdr:cNvPr id="678" name="直線コネクタ 677"/>
        <xdr:cNvCxnSpPr/>
      </xdr:nvCxnSpPr>
      <xdr:spPr>
        <a:xfrm>
          <a:off x="1219835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95885</xdr:rowOff>
    </xdr:from>
    <xdr:ext cx="590550" cy="267970"/>
    <xdr:sp macro="" textlink="">
      <xdr:nvSpPr>
        <xdr:cNvPr id="679" name="テキスト ボックス 678"/>
        <xdr:cNvSpPr txBox="1"/>
      </xdr:nvSpPr>
      <xdr:spPr>
        <a:xfrm>
          <a:off x="11614150" y="15354935"/>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0" name="直線コネクタ 679"/>
        <xdr:cNvCxnSpPr/>
      </xdr:nvCxnSpPr>
      <xdr:spPr>
        <a:xfrm>
          <a:off x="1219835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56515</xdr:rowOff>
    </xdr:from>
    <xdr:ext cx="590550" cy="261620"/>
    <xdr:sp macro="" textlink="">
      <xdr:nvSpPr>
        <xdr:cNvPr id="681" name="テキスト ボックス 680"/>
        <xdr:cNvSpPr txBox="1"/>
      </xdr:nvSpPr>
      <xdr:spPr>
        <a:xfrm>
          <a:off x="11614150" y="14972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2" name="積立金グラフ枠"/>
        <xdr:cNvSpPr/>
      </xdr:nvSpPr>
      <xdr:spPr>
        <a:xfrm>
          <a:off x="1219835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132080</xdr:rowOff>
    </xdr:from>
    <xdr:to xmlns:xdr="http://schemas.openxmlformats.org/drawingml/2006/spreadsheetDrawing">
      <xdr:col>85</xdr:col>
      <xdr:colOff>126365</xdr:colOff>
      <xdr:row>99</xdr:row>
      <xdr:rowOff>37465</xdr:rowOff>
    </xdr:to>
    <xdr:cxnSp macro="">
      <xdr:nvCxnSpPr>
        <xdr:cNvPr id="683" name="直線コネクタ 682"/>
        <xdr:cNvCxnSpPr/>
      </xdr:nvCxnSpPr>
      <xdr:spPr>
        <a:xfrm flipV="1">
          <a:off x="15993745" y="1573403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41275</xdr:rowOff>
    </xdr:from>
    <xdr:ext cx="375920" cy="251460"/>
    <xdr:sp macro="" textlink="">
      <xdr:nvSpPr>
        <xdr:cNvPr id="684" name="積立金最小値テキスト"/>
        <xdr:cNvSpPr txBox="1"/>
      </xdr:nvSpPr>
      <xdr:spPr>
        <a:xfrm>
          <a:off x="16046450" y="17014825"/>
          <a:ext cx="375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37465</xdr:rowOff>
    </xdr:from>
    <xdr:to xmlns:xdr="http://schemas.openxmlformats.org/drawingml/2006/spreadsheetDrawing">
      <xdr:col>86</xdr:col>
      <xdr:colOff>25400</xdr:colOff>
      <xdr:row>99</xdr:row>
      <xdr:rowOff>37465</xdr:rowOff>
    </xdr:to>
    <xdr:cxnSp macro="">
      <xdr:nvCxnSpPr>
        <xdr:cNvPr id="685" name="直線コネクタ 684"/>
        <xdr:cNvCxnSpPr/>
      </xdr:nvCxnSpPr>
      <xdr:spPr>
        <a:xfrm>
          <a:off x="15906750" y="170110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81915</xdr:rowOff>
    </xdr:from>
    <xdr:ext cx="596265" cy="262255"/>
    <xdr:sp macro="" textlink="">
      <xdr:nvSpPr>
        <xdr:cNvPr id="686" name="積立金最大値テキスト"/>
        <xdr:cNvSpPr txBox="1"/>
      </xdr:nvSpPr>
      <xdr:spPr>
        <a:xfrm>
          <a:off x="16046450" y="15512415"/>
          <a:ext cx="5962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132080</xdr:rowOff>
    </xdr:from>
    <xdr:to xmlns:xdr="http://schemas.openxmlformats.org/drawingml/2006/spreadsheetDrawing">
      <xdr:col>86</xdr:col>
      <xdr:colOff>25400</xdr:colOff>
      <xdr:row>91</xdr:row>
      <xdr:rowOff>132080</xdr:rowOff>
    </xdr:to>
    <xdr:cxnSp macro="">
      <xdr:nvCxnSpPr>
        <xdr:cNvPr id="687" name="直線コネクタ 686"/>
        <xdr:cNvCxnSpPr/>
      </xdr:nvCxnSpPr>
      <xdr:spPr>
        <a:xfrm>
          <a:off x="15906750" y="157340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97790</xdr:rowOff>
    </xdr:from>
    <xdr:to xmlns:xdr="http://schemas.openxmlformats.org/drawingml/2006/spreadsheetDrawing">
      <xdr:col>85</xdr:col>
      <xdr:colOff>127000</xdr:colOff>
      <xdr:row>98</xdr:row>
      <xdr:rowOff>156845</xdr:rowOff>
    </xdr:to>
    <xdr:cxnSp macro="">
      <xdr:nvCxnSpPr>
        <xdr:cNvPr id="688" name="直線コネクタ 687"/>
        <xdr:cNvCxnSpPr/>
      </xdr:nvCxnSpPr>
      <xdr:spPr>
        <a:xfrm flipV="1">
          <a:off x="15172690" y="16728440"/>
          <a:ext cx="82296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161290</xdr:rowOff>
    </xdr:from>
    <xdr:ext cx="532130" cy="259080"/>
    <xdr:sp macro="" textlink="">
      <xdr:nvSpPr>
        <xdr:cNvPr id="689" name="積立金平均値テキスト"/>
        <xdr:cNvSpPr txBox="1"/>
      </xdr:nvSpPr>
      <xdr:spPr>
        <a:xfrm>
          <a:off x="16046450" y="1644904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138430</xdr:rowOff>
    </xdr:from>
    <xdr:to xmlns:xdr="http://schemas.openxmlformats.org/drawingml/2006/spreadsheetDrawing">
      <xdr:col>85</xdr:col>
      <xdr:colOff>177800</xdr:colOff>
      <xdr:row>97</xdr:row>
      <xdr:rowOff>68580</xdr:rowOff>
    </xdr:to>
    <xdr:sp macro="" textlink="">
      <xdr:nvSpPr>
        <xdr:cNvPr id="690" name="フローチャート: 判断 689"/>
        <xdr:cNvSpPr/>
      </xdr:nvSpPr>
      <xdr:spPr>
        <a:xfrm>
          <a:off x="1594485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156845</xdr:rowOff>
    </xdr:from>
    <xdr:to xmlns:xdr="http://schemas.openxmlformats.org/drawingml/2006/spreadsheetDrawing">
      <xdr:col>81</xdr:col>
      <xdr:colOff>50800</xdr:colOff>
      <xdr:row>99</xdr:row>
      <xdr:rowOff>20320</xdr:rowOff>
    </xdr:to>
    <xdr:cxnSp macro="">
      <xdr:nvCxnSpPr>
        <xdr:cNvPr id="691" name="直線コネクタ 690"/>
        <xdr:cNvCxnSpPr/>
      </xdr:nvCxnSpPr>
      <xdr:spPr>
        <a:xfrm flipV="1">
          <a:off x="14302740" y="16958945"/>
          <a:ext cx="8699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66675</xdr:rowOff>
    </xdr:from>
    <xdr:to xmlns:xdr="http://schemas.openxmlformats.org/drawingml/2006/spreadsheetDrawing">
      <xdr:col>81</xdr:col>
      <xdr:colOff>101600</xdr:colOff>
      <xdr:row>97</xdr:row>
      <xdr:rowOff>168275</xdr:rowOff>
    </xdr:to>
    <xdr:sp macro="" textlink="">
      <xdr:nvSpPr>
        <xdr:cNvPr id="692" name="フローチャート: 判断 691"/>
        <xdr:cNvSpPr/>
      </xdr:nvSpPr>
      <xdr:spPr>
        <a:xfrm>
          <a:off x="1512189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13335</xdr:rowOff>
    </xdr:from>
    <xdr:ext cx="527050" cy="259080"/>
    <xdr:sp macro="" textlink="">
      <xdr:nvSpPr>
        <xdr:cNvPr id="693" name="テキスト ボックス 692"/>
        <xdr:cNvSpPr txBox="1"/>
      </xdr:nvSpPr>
      <xdr:spPr>
        <a:xfrm>
          <a:off x="14912975" y="16472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123825</xdr:rowOff>
    </xdr:from>
    <xdr:to xmlns:xdr="http://schemas.openxmlformats.org/drawingml/2006/spreadsheetDrawing">
      <xdr:col>76</xdr:col>
      <xdr:colOff>114300</xdr:colOff>
      <xdr:row>99</xdr:row>
      <xdr:rowOff>20320</xdr:rowOff>
    </xdr:to>
    <xdr:cxnSp macro="">
      <xdr:nvCxnSpPr>
        <xdr:cNvPr id="694" name="直線コネクタ 693"/>
        <xdr:cNvCxnSpPr/>
      </xdr:nvCxnSpPr>
      <xdr:spPr>
        <a:xfrm>
          <a:off x="13432790" y="16925925"/>
          <a:ext cx="86995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141605</xdr:rowOff>
    </xdr:from>
    <xdr:to xmlns:xdr="http://schemas.openxmlformats.org/drawingml/2006/spreadsheetDrawing">
      <xdr:col>76</xdr:col>
      <xdr:colOff>165100</xdr:colOff>
      <xdr:row>98</xdr:row>
      <xdr:rowOff>71755</xdr:rowOff>
    </xdr:to>
    <xdr:sp macro="" textlink="">
      <xdr:nvSpPr>
        <xdr:cNvPr id="695" name="フローチャート: 判断 694"/>
        <xdr:cNvSpPr/>
      </xdr:nvSpPr>
      <xdr:spPr>
        <a:xfrm>
          <a:off x="1425194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88265</xdr:rowOff>
    </xdr:from>
    <xdr:ext cx="527050" cy="251460"/>
    <xdr:sp macro="" textlink="">
      <xdr:nvSpPr>
        <xdr:cNvPr id="696" name="テキスト ボックス 695"/>
        <xdr:cNvSpPr txBox="1"/>
      </xdr:nvSpPr>
      <xdr:spPr>
        <a:xfrm>
          <a:off x="14039215" y="165474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123825</xdr:rowOff>
    </xdr:from>
    <xdr:to xmlns:xdr="http://schemas.openxmlformats.org/drawingml/2006/spreadsheetDrawing">
      <xdr:col>71</xdr:col>
      <xdr:colOff>177800</xdr:colOff>
      <xdr:row>98</xdr:row>
      <xdr:rowOff>151765</xdr:rowOff>
    </xdr:to>
    <xdr:cxnSp macro="">
      <xdr:nvCxnSpPr>
        <xdr:cNvPr id="697" name="直線コネクタ 696"/>
        <xdr:cNvCxnSpPr/>
      </xdr:nvCxnSpPr>
      <xdr:spPr>
        <a:xfrm flipV="1">
          <a:off x="12559030" y="16925925"/>
          <a:ext cx="87376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169545</xdr:rowOff>
    </xdr:from>
    <xdr:to xmlns:xdr="http://schemas.openxmlformats.org/drawingml/2006/spreadsheetDrawing">
      <xdr:col>72</xdr:col>
      <xdr:colOff>38100</xdr:colOff>
      <xdr:row>98</xdr:row>
      <xdr:rowOff>99695</xdr:rowOff>
    </xdr:to>
    <xdr:sp macro="" textlink="">
      <xdr:nvSpPr>
        <xdr:cNvPr id="698" name="フローチャート: 判断 697"/>
        <xdr:cNvSpPr/>
      </xdr:nvSpPr>
      <xdr:spPr>
        <a:xfrm>
          <a:off x="13381990" y="168001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116205</xdr:rowOff>
    </xdr:from>
    <xdr:ext cx="527050" cy="259080"/>
    <xdr:sp macro="" textlink="">
      <xdr:nvSpPr>
        <xdr:cNvPr id="699" name="テキスト ボックス 698"/>
        <xdr:cNvSpPr txBox="1"/>
      </xdr:nvSpPr>
      <xdr:spPr>
        <a:xfrm>
          <a:off x="13169265" y="165754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164465</xdr:rowOff>
    </xdr:from>
    <xdr:to xmlns:xdr="http://schemas.openxmlformats.org/drawingml/2006/spreadsheetDrawing">
      <xdr:col>67</xdr:col>
      <xdr:colOff>101600</xdr:colOff>
      <xdr:row>98</xdr:row>
      <xdr:rowOff>94615</xdr:rowOff>
    </xdr:to>
    <xdr:sp macro="" textlink="">
      <xdr:nvSpPr>
        <xdr:cNvPr id="700" name="フローチャート: 判断 699"/>
        <xdr:cNvSpPr/>
      </xdr:nvSpPr>
      <xdr:spPr>
        <a:xfrm>
          <a:off x="1250823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111125</xdr:rowOff>
    </xdr:from>
    <xdr:ext cx="527050" cy="251460"/>
    <xdr:sp macro="" textlink="">
      <xdr:nvSpPr>
        <xdr:cNvPr id="701" name="テキスト ボックス 700"/>
        <xdr:cNvSpPr txBox="1"/>
      </xdr:nvSpPr>
      <xdr:spPr>
        <a:xfrm>
          <a:off x="12299315" y="165703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703" name="テキスト ボックス 702"/>
        <xdr:cNvSpPr txBox="1"/>
      </xdr:nvSpPr>
      <xdr:spPr>
        <a:xfrm>
          <a:off x="149860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59460" cy="259080"/>
    <xdr:sp macro="" textlink="">
      <xdr:nvSpPr>
        <xdr:cNvPr id="704" name="テキスト ボックス 703"/>
        <xdr:cNvSpPr txBox="1"/>
      </xdr:nvSpPr>
      <xdr:spPr>
        <a:xfrm>
          <a:off x="141160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59460" cy="259080"/>
    <xdr:sp macro="" textlink="">
      <xdr:nvSpPr>
        <xdr:cNvPr id="705" name="テキスト ボックス 704"/>
        <xdr:cNvSpPr txBox="1"/>
      </xdr:nvSpPr>
      <xdr:spPr>
        <a:xfrm>
          <a:off x="132461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706" name="テキスト ボックス 705"/>
        <xdr:cNvSpPr txBox="1"/>
      </xdr:nvSpPr>
      <xdr:spPr>
        <a:xfrm>
          <a:off x="1237234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46990</xdr:rowOff>
    </xdr:from>
    <xdr:to xmlns:xdr="http://schemas.openxmlformats.org/drawingml/2006/spreadsheetDrawing">
      <xdr:col>85</xdr:col>
      <xdr:colOff>177800</xdr:colOff>
      <xdr:row>97</xdr:row>
      <xdr:rowOff>148590</xdr:rowOff>
    </xdr:to>
    <xdr:sp macro="" textlink="">
      <xdr:nvSpPr>
        <xdr:cNvPr id="707" name="楕円 706"/>
        <xdr:cNvSpPr/>
      </xdr:nvSpPr>
      <xdr:spPr>
        <a:xfrm>
          <a:off x="1594485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25400</xdr:rowOff>
    </xdr:from>
    <xdr:ext cx="532130" cy="259080"/>
    <xdr:sp macro="" textlink="">
      <xdr:nvSpPr>
        <xdr:cNvPr id="708" name="積立金該当値テキスト"/>
        <xdr:cNvSpPr txBox="1"/>
      </xdr:nvSpPr>
      <xdr:spPr>
        <a:xfrm>
          <a:off x="16046450" y="16656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106045</xdr:rowOff>
    </xdr:from>
    <xdr:to xmlns:xdr="http://schemas.openxmlformats.org/drawingml/2006/spreadsheetDrawing">
      <xdr:col>81</xdr:col>
      <xdr:colOff>101600</xdr:colOff>
      <xdr:row>99</xdr:row>
      <xdr:rowOff>36195</xdr:rowOff>
    </xdr:to>
    <xdr:sp macro="" textlink="">
      <xdr:nvSpPr>
        <xdr:cNvPr id="709" name="楕円 708"/>
        <xdr:cNvSpPr/>
      </xdr:nvSpPr>
      <xdr:spPr>
        <a:xfrm>
          <a:off x="1512189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27305</xdr:rowOff>
    </xdr:from>
    <xdr:ext cx="464820" cy="259080"/>
    <xdr:sp macro="" textlink="">
      <xdr:nvSpPr>
        <xdr:cNvPr id="710" name="テキスト ボックス 709"/>
        <xdr:cNvSpPr txBox="1"/>
      </xdr:nvSpPr>
      <xdr:spPr>
        <a:xfrm>
          <a:off x="14941550" y="17000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140970</xdr:rowOff>
    </xdr:from>
    <xdr:to xmlns:xdr="http://schemas.openxmlformats.org/drawingml/2006/spreadsheetDrawing">
      <xdr:col>76</xdr:col>
      <xdr:colOff>165100</xdr:colOff>
      <xdr:row>99</xdr:row>
      <xdr:rowOff>71120</xdr:rowOff>
    </xdr:to>
    <xdr:sp macro="" textlink="">
      <xdr:nvSpPr>
        <xdr:cNvPr id="711" name="楕円 710"/>
        <xdr:cNvSpPr/>
      </xdr:nvSpPr>
      <xdr:spPr>
        <a:xfrm>
          <a:off x="1425194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62230</xdr:rowOff>
    </xdr:from>
    <xdr:ext cx="464820" cy="259080"/>
    <xdr:sp macro="" textlink="">
      <xdr:nvSpPr>
        <xdr:cNvPr id="712" name="テキスト ボックス 711"/>
        <xdr:cNvSpPr txBox="1"/>
      </xdr:nvSpPr>
      <xdr:spPr>
        <a:xfrm>
          <a:off x="14071600" y="170357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73025</xdr:rowOff>
    </xdr:from>
    <xdr:to xmlns:xdr="http://schemas.openxmlformats.org/drawingml/2006/spreadsheetDrawing">
      <xdr:col>72</xdr:col>
      <xdr:colOff>38100</xdr:colOff>
      <xdr:row>99</xdr:row>
      <xdr:rowOff>3175</xdr:rowOff>
    </xdr:to>
    <xdr:sp macro="" textlink="">
      <xdr:nvSpPr>
        <xdr:cNvPr id="713" name="楕円 712"/>
        <xdr:cNvSpPr/>
      </xdr:nvSpPr>
      <xdr:spPr>
        <a:xfrm>
          <a:off x="13381990" y="168751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166370</xdr:rowOff>
    </xdr:from>
    <xdr:ext cx="464820" cy="251460"/>
    <xdr:sp macro="" textlink="">
      <xdr:nvSpPr>
        <xdr:cNvPr id="714" name="テキスト ボックス 713"/>
        <xdr:cNvSpPr txBox="1"/>
      </xdr:nvSpPr>
      <xdr:spPr>
        <a:xfrm>
          <a:off x="13201650" y="16968470"/>
          <a:ext cx="464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100965</xdr:rowOff>
    </xdr:from>
    <xdr:to xmlns:xdr="http://schemas.openxmlformats.org/drawingml/2006/spreadsheetDrawing">
      <xdr:col>67</xdr:col>
      <xdr:colOff>101600</xdr:colOff>
      <xdr:row>99</xdr:row>
      <xdr:rowOff>31115</xdr:rowOff>
    </xdr:to>
    <xdr:sp macro="" textlink="">
      <xdr:nvSpPr>
        <xdr:cNvPr id="715" name="楕円 714"/>
        <xdr:cNvSpPr/>
      </xdr:nvSpPr>
      <xdr:spPr>
        <a:xfrm>
          <a:off x="1250823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22225</xdr:rowOff>
    </xdr:from>
    <xdr:ext cx="464820" cy="258445"/>
    <xdr:sp macro="" textlink="">
      <xdr:nvSpPr>
        <xdr:cNvPr id="716" name="テキスト ボックス 715"/>
        <xdr:cNvSpPr txBox="1"/>
      </xdr:nvSpPr>
      <xdr:spPr>
        <a:xfrm>
          <a:off x="12327890" y="169957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59055</xdr:rowOff>
    </xdr:from>
    <xdr:to xmlns:xdr="http://schemas.openxmlformats.org/drawingml/2006/spreadsheetDrawing">
      <xdr:col>120</xdr:col>
      <xdr:colOff>114300</xdr:colOff>
      <xdr:row>25</xdr:row>
      <xdr:rowOff>33020</xdr:rowOff>
    </xdr:to>
    <xdr:sp macro="" textlink="">
      <xdr:nvSpPr>
        <xdr:cNvPr id="717" name="正方形/長方形 716"/>
        <xdr:cNvSpPr/>
      </xdr:nvSpPr>
      <xdr:spPr>
        <a:xfrm>
          <a:off x="1792224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59055</xdr:rowOff>
    </xdr:from>
    <xdr:to xmlns:xdr="http://schemas.openxmlformats.org/drawingml/2006/spreadsheetDrawing">
      <xdr:col>104</xdr:col>
      <xdr:colOff>127000</xdr:colOff>
      <xdr:row>26</xdr:row>
      <xdr:rowOff>145415</xdr:rowOff>
    </xdr:to>
    <xdr:sp macro="" textlink="">
      <xdr:nvSpPr>
        <xdr:cNvPr id="718" name="正方形/長方形 717"/>
        <xdr:cNvSpPr/>
      </xdr:nvSpPr>
      <xdr:spPr>
        <a:xfrm>
          <a:off x="180492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92075</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80492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59055</xdr:rowOff>
    </xdr:from>
    <xdr:to xmlns:xdr="http://schemas.openxmlformats.org/drawingml/2006/spreadsheetDrawing">
      <xdr:col>110</xdr:col>
      <xdr:colOff>0</xdr:colOff>
      <xdr:row>26</xdr:row>
      <xdr:rowOff>145415</xdr:rowOff>
    </xdr:to>
    <xdr:sp macro="" textlink="">
      <xdr:nvSpPr>
        <xdr:cNvPr id="720" name="正方形/長方形 719"/>
        <xdr:cNvSpPr/>
      </xdr:nvSpPr>
      <xdr:spPr>
        <a:xfrm>
          <a:off x="1904238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92075</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904238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59055</xdr:rowOff>
    </xdr:from>
    <xdr:to xmlns:xdr="http://schemas.openxmlformats.org/drawingml/2006/spreadsheetDrawing">
      <xdr:col>116</xdr:col>
      <xdr:colOff>0</xdr:colOff>
      <xdr:row>26</xdr:row>
      <xdr:rowOff>145415</xdr:rowOff>
    </xdr:to>
    <xdr:sp macro="" textlink="">
      <xdr:nvSpPr>
        <xdr:cNvPr id="722" name="正方形/長方形 721"/>
        <xdr:cNvSpPr/>
      </xdr:nvSpPr>
      <xdr:spPr>
        <a:xfrm>
          <a:off x="2016252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26</xdr:row>
      <xdr:rowOff>92075</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16252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86360</xdr:rowOff>
    </xdr:to>
    <xdr:sp macro="" textlink="">
      <xdr:nvSpPr>
        <xdr:cNvPr id="724" name="正方形/長方形 723"/>
        <xdr:cNvSpPr/>
      </xdr:nvSpPr>
      <xdr:spPr>
        <a:xfrm>
          <a:off x="1792224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2265" cy="227965"/>
    <xdr:sp macro="" textlink="">
      <xdr:nvSpPr>
        <xdr:cNvPr id="725" name="テキスト ボックス 724"/>
        <xdr:cNvSpPr txBox="1"/>
      </xdr:nvSpPr>
      <xdr:spPr>
        <a:xfrm>
          <a:off x="17887950" y="4636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86360</xdr:rowOff>
    </xdr:from>
    <xdr:to xmlns:xdr="http://schemas.openxmlformats.org/drawingml/2006/spreadsheetDrawing">
      <xdr:col>120</xdr:col>
      <xdr:colOff>114300</xdr:colOff>
      <xdr:row>41</xdr:row>
      <xdr:rowOff>86360</xdr:rowOff>
    </xdr:to>
    <xdr:cxnSp macro="">
      <xdr:nvCxnSpPr>
        <xdr:cNvPr id="726" name="直線コネクタ 725"/>
        <xdr:cNvCxnSpPr/>
      </xdr:nvCxnSpPr>
      <xdr:spPr>
        <a:xfrm>
          <a:off x="1792224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46355</xdr:rowOff>
    </xdr:from>
    <xdr:to xmlns:xdr="http://schemas.openxmlformats.org/drawingml/2006/spreadsheetDrawing">
      <xdr:col>120</xdr:col>
      <xdr:colOff>114300</xdr:colOff>
      <xdr:row>39</xdr:row>
      <xdr:rowOff>46355</xdr:rowOff>
    </xdr:to>
    <xdr:cxnSp macro="">
      <xdr:nvCxnSpPr>
        <xdr:cNvPr id="727" name="直線コネクタ 726"/>
        <xdr:cNvCxnSpPr/>
      </xdr:nvCxnSpPr>
      <xdr:spPr>
        <a:xfrm>
          <a:off x="17922240" y="6732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76835</xdr:rowOff>
    </xdr:from>
    <xdr:ext cx="243840" cy="266700"/>
    <xdr:sp macro="" textlink="">
      <xdr:nvSpPr>
        <xdr:cNvPr id="728" name="テキスト ボックス 727"/>
        <xdr:cNvSpPr txBox="1"/>
      </xdr:nvSpPr>
      <xdr:spPr>
        <a:xfrm>
          <a:off x="17680940" y="6591935"/>
          <a:ext cx="24384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6985</xdr:rowOff>
    </xdr:from>
    <xdr:to xmlns:xdr="http://schemas.openxmlformats.org/drawingml/2006/spreadsheetDrawing">
      <xdr:col>120</xdr:col>
      <xdr:colOff>114300</xdr:colOff>
      <xdr:row>37</xdr:row>
      <xdr:rowOff>6985</xdr:rowOff>
    </xdr:to>
    <xdr:cxnSp macro="">
      <xdr:nvCxnSpPr>
        <xdr:cNvPr id="729" name="直線コネクタ 728"/>
        <xdr:cNvCxnSpPr/>
      </xdr:nvCxnSpPr>
      <xdr:spPr>
        <a:xfrm>
          <a:off x="17922240" y="635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36830</xdr:rowOff>
    </xdr:from>
    <xdr:ext cx="528955" cy="269240"/>
    <xdr:sp macro="" textlink="">
      <xdr:nvSpPr>
        <xdr:cNvPr id="730" name="テキスト ボックス 729"/>
        <xdr:cNvSpPr txBox="1"/>
      </xdr:nvSpPr>
      <xdr:spPr>
        <a:xfrm>
          <a:off x="17402175" y="620903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145415</xdr:rowOff>
    </xdr:from>
    <xdr:to xmlns:xdr="http://schemas.openxmlformats.org/drawingml/2006/spreadsheetDrawing">
      <xdr:col>120</xdr:col>
      <xdr:colOff>114300</xdr:colOff>
      <xdr:row>34</xdr:row>
      <xdr:rowOff>145415</xdr:rowOff>
    </xdr:to>
    <xdr:cxnSp macro="">
      <xdr:nvCxnSpPr>
        <xdr:cNvPr id="731" name="直線コネクタ 730"/>
        <xdr:cNvCxnSpPr/>
      </xdr:nvCxnSpPr>
      <xdr:spPr>
        <a:xfrm>
          <a:off x="17922240" y="5974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171450</xdr:rowOff>
    </xdr:from>
    <xdr:ext cx="528955" cy="263525"/>
    <xdr:sp macro="" textlink="">
      <xdr:nvSpPr>
        <xdr:cNvPr id="732" name="テキスト ボックス 731"/>
        <xdr:cNvSpPr txBox="1"/>
      </xdr:nvSpPr>
      <xdr:spPr>
        <a:xfrm>
          <a:off x="17402175" y="58293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105410</xdr:rowOff>
    </xdr:from>
    <xdr:to xmlns:xdr="http://schemas.openxmlformats.org/drawingml/2006/spreadsheetDrawing">
      <xdr:col>120</xdr:col>
      <xdr:colOff>114300</xdr:colOff>
      <xdr:row>32</xdr:row>
      <xdr:rowOff>105410</xdr:rowOff>
    </xdr:to>
    <xdr:cxnSp macro="">
      <xdr:nvCxnSpPr>
        <xdr:cNvPr id="733" name="直線コネクタ 732"/>
        <xdr:cNvCxnSpPr/>
      </xdr:nvCxnSpPr>
      <xdr:spPr>
        <a:xfrm>
          <a:off x="17922240" y="5591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135890</xdr:rowOff>
    </xdr:from>
    <xdr:ext cx="528955" cy="266065"/>
    <xdr:sp macro="" textlink="">
      <xdr:nvSpPr>
        <xdr:cNvPr id="734" name="テキスト ボックス 733"/>
        <xdr:cNvSpPr txBox="1"/>
      </xdr:nvSpPr>
      <xdr:spPr>
        <a:xfrm>
          <a:off x="17402175" y="5450840"/>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66040</xdr:rowOff>
    </xdr:from>
    <xdr:to xmlns:xdr="http://schemas.openxmlformats.org/drawingml/2006/spreadsheetDrawing">
      <xdr:col>120</xdr:col>
      <xdr:colOff>114300</xdr:colOff>
      <xdr:row>30</xdr:row>
      <xdr:rowOff>66040</xdr:rowOff>
    </xdr:to>
    <xdr:cxnSp macro="">
      <xdr:nvCxnSpPr>
        <xdr:cNvPr id="735" name="直線コネクタ 734"/>
        <xdr:cNvCxnSpPr/>
      </xdr:nvCxnSpPr>
      <xdr:spPr>
        <a:xfrm>
          <a:off x="17922240" y="5209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95885</xdr:rowOff>
    </xdr:from>
    <xdr:ext cx="528955" cy="268605"/>
    <xdr:sp macro="" textlink="">
      <xdr:nvSpPr>
        <xdr:cNvPr id="736" name="テキスト ボックス 735"/>
        <xdr:cNvSpPr txBox="1"/>
      </xdr:nvSpPr>
      <xdr:spPr>
        <a:xfrm>
          <a:off x="17402175" y="5067935"/>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37" name="直線コネクタ 736"/>
        <xdr:cNvCxnSpPr/>
      </xdr:nvCxnSpPr>
      <xdr:spPr>
        <a:xfrm>
          <a:off x="1792224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56515</xdr:rowOff>
    </xdr:from>
    <xdr:ext cx="528955" cy="261620"/>
    <xdr:sp macro="" textlink="">
      <xdr:nvSpPr>
        <xdr:cNvPr id="738" name="テキスト ボックス 737"/>
        <xdr:cNvSpPr txBox="1"/>
      </xdr:nvSpPr>
      <xdr:spPr>
        <a:xfrm>
          <a:off x="17402175" y="4685665"/>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86360</xdr:rowOff>
    </xdr:to>
    <xdr:sp macro="" textlink="">
      <xdr:nvSpPr>
        <xdr:cNvPr id="739" name="投資及び出資金グラフ枠"/>
        <xdr:cNvSpPr/>
      </xdr:nvSpPr>
      <xdr:spPr>
        <a:xfrm>
          <a:off x="1792224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112395</xdr:rowOff>
    </xdr:from>
    <xdr:to xmlns:xdr="http://schemas.openxmlformats.org/drawingml/2006/spreadsheetDrawing">
      <xdr:col>116</xdr:col>
      <xdr:colOff>62865</xdr:colOff>
      <xdr:row>39</xdr:row>
      <xdr:rowOff>46355</xdr:rowOff>
    </xdr:to>
    <xdr:cxnSp macro="">
      <xdr:nvCxnSpPr>
        <xdr:cNvPr id="740" name="直線コネクタ 739"/>
        <xdr:cNvCxnSpPr/>
      </xdr:nvCxnSpPr>
      <xdr:spPr>
        <a:xfrm flipV="1">
          <a:off x="21717635" y="525589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50165</xdr:rowOff>
    </xdr:from>
    <xdr:ext cx="247015" cy="269240"/>
    <xdr:sp macro="" textlink="">
      <xdr:nvSpPr>
        <xdr:cNvPr id="741" name="投資及び出資金最小値テキスト"/>
        <xdr:cNvSpPr txBox="1"/>
      </xdr:nvSpPr>
      <xdr:spPr>
        <a:xfrm>
          <a:off x="21770340" y="6736715"/>
          <a:ext cx="2470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46355</xdr:rowOff>
    </xdr:from>
    <xdr:to xmlns:xdr="http://schemas.openxmlformats.org/drawingml/2006/spreadsheetDrawing">
      <xdr:col>116</xdr:col>
      <xdr:colOff>152400</xdr:colOff>
      <xdr:row>39</xdr:row>
      <xdr:rowOff>46355</xdr:rowOff>
    </xdr:to>
    <xdr:cxnSp macro="">
      <xdr:nvCxnSpPr>
        <xdr:cNvPr id="742" name="直線コネクタ 741"/>
        <xdr:cNvCxnSpPr/>
      </xdr:nvCxnSpPr>
      <xdr:spPr>
        <a:xfrm>
          <a:off x="21634450" y="6732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56515</xdr:rowOff>
    </xdr:from>
    <xdr:ext cx="532130" cy="261620"/>
    <xdr:sp macro="" textlink="">
      <xdr:nvSpPr>
        <xdr:cNvPr id="743" name="投資及び出資金最大値テキスト"/>
        <xdr:cNvSpPr txBox="1"/>
      </xdr:nvSpPr>
      <xdr:spPr>
        <a:xfrm>
          <a:off x="21770340" y="5028565"/>
          <a:ext cx="532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112395</xdr:rowOff>
    </xdr:from>
    <xdr:to xmlns:xdr="http://schemas.openxmlformats.org/drawingml/2006/spreadsheetDrawing">
      <xdr:col>116</xdr:col>
      <xdr:colOff>152400</xdr:colOff>
      <xdr:row>30</xdr:row>
      <xdr:rowOff>112395</xdr:rowOff>
    </xdr:to>
    <xdr:cxnSp macro="">
      <xdr:nvCxnSpPr>
        <xdr:cNvPr id="744" name="直線コネクタ 743"/>
        <xdr:cNvCxnSpPr/>
      </xdr:nvCxnSpPr>
      <xdr:spPr>
        <a:xfrm>
          <a:off x="21634450" y="52558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134620</xdr:rowOff>
    </xdr:from>
    <xdr:to xmlns:xdr="http://schemas.openxmlformats.org/drawingml/2006/spreadsheetDrawing">
      <xdr:col>116</xdr:col>
      <xdr:colOff>63500</xdr:colOff>
      <xdr:row>38</xdr:row>
      <xdr:rowOff>135255</xdr:rowOff>
    </xdr:to>
    <xdr:cxnSp macro="">
      <xdr:nvCxnSpPr>
        <xdr:cNvPr id="745" name="直線コネクタ 744"/>
        <xdr:cNvCxnSpPr/>
      </xdr:nvCxnSpPr>
      <xdr:spPr>
        <a:xfrm flipV="1">
          <a:off x="20900390" y="6649720"/>
          <a:ext cx="8191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171450</xdr:rowOff>
    </xdr:from>
    <xdr:ext cx="467360" cy="263525"/>
    <xdr:sp macro="" textlink="">
      <xdr:nvSpPr>
        <xdr:cNvPr id="746" name="投資及び出資金平均値テキスト"/>
        <xdr:cNvSpPr txBox="1"/>
      </xdr:nvSpPr>
      <xdr:spPr>
        <a:xfrm>
          <a:off x="21770340" y="6343650"/>
          <a:ext cx="46736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147955</xdr:rowOff>
    </xdr:from>
    <xdr:to xmlns:xdr="http://schemas.openxmlformats.org/drawingml/2006/spreadsheetDrawing">
      <xdr:col>116</xdr:col>
      <xdr:colOff>114300</xdr:colOff>
      <xdr:row>38</xdr:row>
      <xdr:rowOff>75565</xdr:rowOff>
    </xdr:to>
    <xdr:sp macro="" textlink="">
      <xdr:nvSpPr>
        <xdr:cNvPr id="747" name="フローチャート: 判断 746"/>
        <xdr:cNvSpPr/>
      </xdr:nvSpPr>
      <xdr:spPr>
        <a:xfrm>
          <a:off x="21668740" y="6491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134620</xdr:rowOff>
    </xdr:from>
    <xdr:to xmlns:xdr="http://schemas.openxmlformats.org/drawingml/2006/spreadsheetDrawing">
      <xdr:col>111</xdr:col>
      <xdr:colOff>177800</xdr:colOff>
      <xdr:row>38</xdr:row>
      <xdr:rowOff>135255</xdr:rowOff>
    </xdr:to>
    <xdr:cxnSp macro="">
      <xdr:nvCxnSpPr>
        <xdr:cNvPr id="748" name="直線コネクタ 747"/>
        <xdr:cNvCxnSpPr/>
      </xdr:nvCxnSpPr>
      <xdr:spPr>
        <a:xfrm>
          <a:off x="20026630" y="6649720"/>
          <a:ext cx="8737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167640</xdr:rowOff>
    </xdr:from>
    <xdr:to xmlns:xdr="http://schemas.openxmlformats.org/drawingml/2006/spreadsheetDrawing">
      <xdr:col>112</xdr:col>
      <xdr:colOff>38100</xdr:colOff>
      <xdr:row>38</xdr:row>
      <xdr:rowOff>94615</xdr:rowOff>
    </xdr:to>
    <xdr:sp macro="" textlink="">
      <xdr:nvSpPr>
        <xdr:cNvPr id="749" name="フローチャート: 判断 748"/>
        <xdr:cNvSpPr/>
      </xdr:nvSpPr>
      <xdr:spPr>
        <a:xfrm>
          <a:off x="20849590" y="651129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112395</xdr:rowOff>
    </xdr:from>
    <xdr:ext cx="464820" cy="266700"/>
    <xdr:sp macro="" textlink="">
      <xdr:nvSpPr>
        <xdr:cNvPr id="750" name="テキスト ボックス 749"/>
        <xdr:cNvSpPr txBox="1"/>
      </xdr:nvSpPr>
      <xdr:spPr>
        <a:xfrm>
          <a:off x="20669250" y="6284595"/>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126365</xdr:rowOff>
    </xdr:from>
    <xdr:to xmlns:xdr="http://schemas.openxmlformats.org/drawingml/2006/spreadsheetDrawing">
      <xdr:col>107</xdr:col>
      <xdr:colOff>50800</xdr:colOff>
      <xdr:row>38</xdr:row>
      <xdr:rowOff>134620</xdr:rowOff>
    </xdr:to>
    <xdr:cxnSp macro="">
      <xdr:nvCxnSpPr>
        <xdr:cNvPr id="751" name="直線コネクタ 750"/>
        <xdr:cNvCxnSpPr/>
      </xdr:nvCxnSpPr>
      <xdr:spPr>
        <a:xfrm>
          <a:off x="19156680" y="6641465"/>
          <a:ext cx="869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171450</xdr:rowOff>
    </xdr:from>
    <xdr:to xmlns:xdr="http://schemas.openxmlformats.org/drawingml/2006/spreadsheetDrawing">
      <xdr:col>107</xdr:col>
      <xdr:colOff>101600</xdr:colOff>
      <xdr:row>38</xdr:row>
      <xdr:rowOff>104140</xdr:rowOff>
    </xdr:to>
    <xdr:sp macro="" textlink="">
      <xdr:nvSpPr>
        <xdr:cNvPr id="752" name="フローチャート: 判断 751"/>
        <xdr:cNvSpPr/>
      </xdr:nvSpPr>
      <xdr:spPr>
        <a:xfrm>
          <a:off x="19975830" y="65151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121285</xdr:rowOff>
    </xdr:from>
    <xdr:ext cx="464820" cy="266700"/>
    <xdr:sp macro="" textlink="">
      <xdr:nvSpPr>
        <xdr:cNvPr id="753" name="テキスト ボックス 752"/>
        <xdr:cNvSpPr txBox="1"/>
      </xdr:nvSpPr>
      <xdr:spPr>
        <a:xfrm>
          <a:off x="19795490" y="6293485"/>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116840</xdr:rowOff>
    </xdr:from>
    <xdr:to xmlns:xdr="http://schemas.openxmlformats.org/drawingml/2006/spreadsheetDrawing">
      <xdr:col>102</xdr:col>
      <xdr:colOff>114300</xdr:colOff>
      <xdr:row>38</xdr:row>
      <xdr:rowOff>126365</xdr:rowOff>
    </xdr:to>
    <xdr:cxnSp macro="">
      <xdr:nvCxnSpPr>
        <xdr:cNvPr id="754" name="直線コネクタ 753"/>
        <xdr:cNvCxnSpPr/>
      </xdr:nvCxnSpPr>
      <xdr:spPr>
        <a:xfrm>
          <a:off x="18286730" y="6631940"/>
          <a:ext cx="869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49530</xdr:rowOff>
    </xdr:from>
    <xdr:to xmlns:xdr="http://schemas.openxmlformats.org/drawingml/2006/spreadsheetDrawing">
      <xdr:col>102</xdr:col>
      <xdr:colOff>165100</xdr:colOff>
      <xdr:row>38</xdr:row>
      <xdr:rowOff>154940</xdr:rowOff>
    </xdr:to>
    <xdr:sp macro="" textlink="">
      <xdr:nvSpPr>
        <xdr:cNvPr id="755" name="フローチャート: 判断 754"/>
        <xdr:cNvSpPr/>
      </xdr:nvSpPr>
      <xdr:spPr>
        <a:xfrm>
          <a:off x="19105880" y="656463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171450</xdr:rowOff>
    </xdr:from>
    <xdr:ext cx="464820" cy="263525"/>
    <xdr:sp macro="" textlink="">
      <xdr:nvSpPr>
        <xdr:cNvPr id="756" name="テキスト ボックス 755"/>
        <xdr:cNvSpPr txBox="1"/>
      </xdr:nvSpPr>
      <xdr:spPr>
        <a:xfrm>
          <a:off x="18925540" y="6343650"/>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75565</xdr:rowOff>
    </xdr:from>
    <xdr:to xmlns:xdr="http://schemas.openxmlformats.org/drawingml/2006/spreadsheetDrawing">
      <xdr:col>98</xdr:col>
      <xdr:colOff>38100</xdr:colOff>
      <xdr:row>39</xdr:row>
      <xdr:rowOff>2540</xdr:rowOff>
    </xdr:to>
    <xdr:sp macro="" textlink="">
      <xdr:nvSpPr>
        <xdr:cNvPr id="757" name="フローチャート: 判断 756"/>
        <xdr:cNvSpPr/>
      </xdr:nvSpPr>
      <xdr:spPr>
        <a:xfrm>
          <a:off x="18235930" y="659066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171450</xdr:rowOff>
    </xdr:from>
    <xdr:ext cx="464820" cy="269240"/>
    <xdr:sp macro="" textlink="">
      <xdr:nvSpPr>
        <xdr:cNvPr id="758" name="テキスト ボックス 757"/>
        <xdr:cNvSpPr txBox="1"/>
      </xdr:nvSpPr>
      <xdr:spPr>
        <a:xfrm>
          <a:off x="18055590" y="668655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83185</xdr:rowOff>
    </xdr:from>
    <xdr:ext cx="762000" cy="269240"/>
    <xdr:sp macro="" textlink="">
      <xdr:nvSpPr>
        <xdr:cNvPr id="759" name="テキスト ボックス 758"/>
        <xdr:cNvSpPr txBox="1"/>
      </xdr:nvSpPr>
      <xdr:spPr>
        <a:xfrm>
          <a:off x="2153285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83185</xdr:rowOff>
    </xdr:from>
    <xdr:ext cx="759460" cy="269240"/>
    <xdr:sp macro="" textlink="">
      <xdr:nvSpPr>
        <xdr:cNvPr id="760" name="テキスト ボックス 759"/>
        <xdr:cNvSpPr txBox="1"/>
      </xdr:nvSpPr>
      <xdr:spPr>
        <a:xfrm>
          <a:off x="2071370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83185</xdr:rowOff>
    </xdr:from>
    <xdr:ext cx="759460" cy="269240"/>
    <xdr:sp macro="" textlink="">
      <xdr:nvSpPr>
        <xdr:cNvPr id="761" name="テキスト ボックス 760"/>
        <xdr:cNvSpPr txBox="1"/>
      </xdr:nvSpPr>
      <xdr:spPr>
        <a:xfrm>
          <a:off x="1983994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83185</xdr:rowOff>
    </xdr:from>
    <xdr:ext cx="759460" cy="269240"/>
    <xdr:sp macro="" textlink="">
      <xdr:nvSpPr>
        <xdr:cNvPr id="762" name="テキスト ボックス 761"/>
        <xdr:cNvSpPr txBox="1"/>
      </xdr:nvSpPr>
      <xdr:spPr>
        <a:xfrm>
          <a:off x="1896999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83185</xdr:rowOff>
    </xdr:from>
    <xdr:ext cx="759460" cy="269240"/>
    <xdr:sp macro="" textlink="">
      <xdr:nvSpPr>
        <xdr:cNvPr id="763" name="テキスト ボックス 762"/>
        <xdr:cNvSpPr txBox="1"/>
      </xdr:nvSpPr>
      <xdr:spPr>
        <a:xfrm>
          <a:off x="1810004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81915</xdr:rowOff>
    </xdr:from>
    <xdr:to xmlns:xdr="http://schemas.openxmlformats.org/drawingml/2006/spreadsheetDrawing">
      <xdr:col>116</xdr:col>
      <xdr:colOff>114300</xdr:colOff>
      <xdr:row>39</xdr:row>
      <xdr:rowOff>9525</xdr:rowOff>
    </xdr:to>
    <xdr:sp macro="" textlink="">
      <xdr:nvSpPr>
        <xdr:cNvPr id="764" name="楕円 763"/>
        <xdr:cNvSpPr/>
      </xdr:nvSpPr>
      <xdr:spPr>
        <a:xfrm>
          <a:off x="21668740" y="65970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171450</xdr:rowOff>
    </xdr:from>
    <xdr:ext cx="467360" cy="269240"/>
    <xdr:sp macro="" textlink="">
      <xdr:nvSpPr>
        <xdr:cNvPr id="765" name="投資及び出資金該当値テキスト"/>
        <xdr:cNvSpPr txBox="1"/>
      </xdr:nvSpPr>
      <xdr:spPr>
        <a:xfrm>
          <a:off x="21770340" y="6515100"/>
          <a:ext cx="467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82550</xdr:rowOff>
    </xdr:from>
    <xdr:to xmlns:xdr="http://schemas.openxmlformats.org/drawingml/2006/spreadsheetDrawing">
      <xdr:col>112</xdr:col>
      <xdr:colOff>38100</xdr:colOff>
      <xdr:row>39</xdr:row>
      <xdr:rowOff>10160</xdr:rowOff>
    </xdr:to>
    <xdr:sp macro="" textlink="">
      <xdr:nvSpPr>
        <xdr:cNvPr id="766" name="楕円 765"/>
        <xdr:cNvSpPr/>
      </xdr:nvSpPr>
      <xdr:spPr>
        <a:xfrm>
          <a:off x="20849590" y="65976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635</xdr:rowOff>
    </xdr:from>
    <xdr:ext cx="464820" cy="269240"/>
    <xdr:sp macro="" textlink="">
      <xdr:nvSpPr>
        <xdr:cNvPr id="767" name="テキスト ボックス 766"/>
        <xdr:cNvSpPr txBox="1"/>
      </xdr:nvSpPr>
      <xdr:spPr>
        <a:xfrm>
          <a:off x="20669250" y="6687185"/>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81915</xdr:rowOff>
    </xdr:from>
    <xdr:to xmlns:xdr="http://schemas.openxmlformats.org/drawingml/2006/spreadsheetDrawing">
      <xdr:col>107</xdr:col>
      <xdr:colOff>101600</xdr:colOff>
      <xdr:row>39</xdr:row>
      <xdr:rowOff>9525</xdr:rowOff>
    </xdr:to>
    <xdr:sp macro="" textlink="">
      <xdr:nvSpPr>
        <xdr:cNvPr id="768" name="楕円 767"/>
        <xdr:cNvSpPr/>
      </xdr:nvSpPr>
      <xdr:spPr>
        <a:xfrm>
          <a:off x="19975830" y="65970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0</xdr:rowOff>
    </xdr:from>
    <xdr:ext cx="464820" cy="269240"/>
    <xdr:sp macro="" textlink="">
      <xdr:nvSpPr>
        <xdr:cNvPr id="769" name="テキスト ボックス 768"/>
        <xdr:cNvSpPr txBox="1"/>
      </xdr:nvSpPr>
      <xdr:spPr>
        <a:xfrm>
          <a:off x="19795490" y="668655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73660</xdr:rowOff>
    </xdr:from>
    <xdr:to xmlns:xdr="http://schemas.openxmlformats.org/drawingml/2006/spreadsheetDrawing">
      <xdr:col>102</xdr:col>
      <xdr:colOff>165100</xdr:colOff>
      <xdr:row>39</xdr:row>
      <xdr:rowOff>1270</xdr:rowOff>
    </xdr:to>
    <xdr:sp macro="" textlink="">
      <xdr:nvSpPr>
        <xdr:cNvPr id="770" name="楕円 769"/>
        <xdr:cNvSpPr/>
      </xdr:nvSpPr>
      <xdr:spPr>
        <a:xfrm>
          <a:off x="19105880" y="6588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170180</xdr:rowOff>
    </xdr:from>
    <xdr:ext cx="464820" cy="266065"/>
    <xdr:sp macro="" textlink="">
      <xdr:nvSpPr>
        <xdr:cNvPr id="771" name="テキスト ボックス 770"/>
        <xdr:cNvSpPr txBox="1"/>
      </xdr:nvSpPr>
      <xdr:spPr>
        <a:xfrm>
          <a:off x="18925540" y="6685280"/>
          <a:ext cx="4648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64135</xdr:rowOff>
    </xdr:from>
    <xdr:to xmlns:xdr="http://schemas.openxmlformats.org/drawingml/2006/spreadsheetDrawing">
      <xdr:col>98</xdr:col>
      <xdr:colOff>38100</xdr:colOff>
      <xdr:row>38</xdr:row>
      <xdr:rowOff>169545</xdr:rowOff>
    </xdr:to>
    <xdr:sp macro="" textlink="">
      <xdr:nvSpPr>
        <xdr:cNvPr id="772" name="楕円 771"/>
        <xdr:cNvSpPr/>
      </xdr:nvSpPr>
      <xdr:spPr>
        <a:xfrm>
          <a:off x="18235930" y="657923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8890</xdr:rowOff>
    </xdr:from>
    <xdr:ext cx="464820" cy="261620"/>
    <xdr:sp macro="" textlink="">
      <xdr:nvSpPr>
        <xdr:cNvPr id="773" name="テキスト ボックス 772"/>
        <xdr:cNvSpPr txBox="1"/>
      </xdr:nvSpPr>
      <xdr:spPr>
        <a:xfrm>
          <a:off x="18055590" y="6352540"/>
          <a:ext cx="4648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59055</xdr:rowOff>
    </xdr:from>
    <xdr:to xmlns:xdr="http://schemas.openxmlformats.org/drawingml/2006/spreadsheetDrawing">
      <xdr:col>120</xdr:col>
      <xdr:colOff>114300</xdr:colOff>
      <xdr:row>45</xdr:row>
      <xdr:rowOff>33020</xdr:rowOff>
    </xdr:to>
    <xdr:sp macro="" textlink="">
      <xdr:nvSpPr>
        <xdr:cNvPr id="774" name="正方形/長方形 773"/>
        <xdr:cNvSpPr/>
      </xdr:nvSpPr>
      <xdr:spPr>
        <a:xfrm>
          <a:off x="1792224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59055</xdr:rowOff>
    </xdr:from>
    <xdr:to xmlns:xdr="http://schemas.openxmlformats.org/drawingml/2006/spreadsheetDrawing">
      <xdr:col>104</xdr:col>
      <xdr:colOff>127000</xdr:colOff>
      <xdr:row>46</xdr:row>
      <xdr:rowOff>145415</xdr:rowOff>
    </xdr:to>
    <xdr:sp macro="" textlink="">
      <xdr:nvSpPr>
        <xdr:cNvPr id="775" name="正方形/長方形 774"/>
        <xdr:cNvSpPr/>
      </xdr:nvSpPr>
      <xdr:spPr>
        <a:xfrm>
          <a:off x="180492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92075</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0492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59055</xdr:rowOff>
    </xdr:from>
    <xdr:to xmlns:xdr="http://schemas.openxmlformats.org/drawingml/2006/spreadsheetDrawing">
      <xdr:col>110</xdr:col>
      <xdr:colOff>0</xdr:colOff>
      <xdr:row>46</xdr:row>
      <xdr:rowOff>145415</xdr:rowOff>
    </xdr:to>
    <xdr:sp macro="" textlink="">
      <xdr:nvSpPr>
        <xdr:cNvPr id="777" name="正方形/長方形 776"/>
        <xdr:cNvSpPr/>
      </xdr:nvSpPr>
      <xdr:spPr>
        <a:xfrm>
          <a:off x="1904238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92075</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04238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59055</xdr:rowOff>
    </xdr:from>
    <xdr:to xmlns:xdr="http://schemas.openxmlformats.org/drawingml/2006/spreadsheetDrawing">
      <xdr:col>116</xdr:col>
      <xdr:colOff>0</xdr:colOff>
      <xdr:row>46</xdr:row>
      <xdr:rowOff>145415</xdr:rowOff>
    </xdr:to>
    <xdr:sp macro="" textlink="">
      <xdr:nvSpPr>
        <xdr:cNvPr id="779" name="正方形/長方形 778"/>
        <xdr:cNvSpPr/>
      </xdr:nvSpPr>
      <xdr:spPr>
        <a:xfrm>
          <a:off x="2016252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46</xdr:row>
      <xdr:rowOff>92075</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16252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86360</xdr:rowOff>
    </xdr:to>
    <xdr:sp macro="" textlink="">
      <xdr:nvSpPr>
        <xdr:cNvPr id="781" name="正方形/長方形 780"/>
        <xdr:cNvSpPr/>
      </xdr:nvSpPr>
      <xdr:spPr>
        <a:xfrm>
          <a:off x="1792224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2265" cy="227965"/>
    <xdr:sp macro="" textlink="">
      <xdr:nvSpPr>
        <xdr:cNvPr id="782" name="テキスト ボックス 781"/>
        <xdr:cNvSpPr txBox="1"/>
      </xdr:nvSpPr>
      <xdr:spPr>
        <a:xfrm>
          <a:off x="17887950" y="8065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86360</xdr:rowOff>
    </xdr:from>
    <xdr:to xmlns:xdr="http://schemas.openxmlformats.org/drawingml/2006/spreadsheetDrawing">
      <xdr:col>120</xdr:col>
      <xdr:colOff>114300</xdr:colOff>
      <xdr:row>61</xdr:row>
      <xdr:rowOff>86360</xdr:rowOff>
    </xdr:to>
    <xdr:cxnSp macro="">
      <xdr:nvCxnSpPr>
        <xdr:cNvPr id="783" name="直線コネクタ 782"/>
        <xdr:cNvCxnSpPr/>
      </xdr:nvCxnSpPr>
      <xdr:spPr>
        <a:xfrm>
          <a:off x="1792224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46355</xdr:rowOff>
    </xdr:from>
    <xdr:to xmlns:xdr="http://schemas.openxmlformats.org/drawingml/2006/spreadsheetDrawing">
      <xdr:col>120</xdr:col>
      <xdr:colOff>114300</xdr:colOff>
      <xdr:row>59</xdr:row>
      <xdr:rowOff>46355</xdr:rowOff>
    </xdr:to>
    <xdr:cxnSp macro="">
      <xdr:nvCxnSpPr>
        <xdr:cNvPr id="784" name="直線コネクタ 783"/>
        <xdr:cNvCxnSpPr/>
      </xdr:nvCxnSpPr>
      <xdr:spPr>
        <a:xfrm>
          <a:off x="17922240" y="10161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76835</xdr:rowOff>
    </xdr:from>
    <xdr:ext cx="243840" cy="266700"/>
    <xdr:sp macro="" textlink="">
      <xdr:nvSpPr>
        <xdr:cNvPr id="785" name="テキスト ボックス 784"/>
        <xdr:cNvSpPr txBox="1"/>
      </xdr:nvSpPr>
      <xdr:spPr>
        <a:xfrm>
          <a:off x="17680940" y="10020935"/>
          <a:ext cx="24384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6985</xdr:rowOff>
    </xdr:from>
    <xdr:to xmlns:xdr="http://schemas.openxmlformats.org/drawingml/2006/spreadsheetDrawing">
      <xdr:col>120</xdr:col>
      <xdr:colOff>114300</xdr:colOff>
      <xdr:row>57</xdr:row>
      <xdr:rowOff>6985</xdr:rowOff>
    </xdr:to>
    <xdr:cxnSp macro="">
      <xdr:nvCxnSpPr>
        <xdr:cNvPr id="786" name="直線コネクタ 785"/>
        <xdr:cNvCxnSpPr/>
      </xdr:nvCxnSpPr>
      <xdr:spPr>
        <a:xfrm>
          <a:off x="17922240" y="9779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36830</xdr:rowOff>
    </xdr:from>
    <xdr:ext cx="528955" cy="269240"/>
    <xdr:sp macro="" textlink="">
      <xdr:nvSpPr>
        <xdr:cNvPr id="787" name="テキスト ボックス 786"/>
        <xdr:cNvSpPr txBox="1"/>
      </xdr:nvSpPr>
      <xdr:spPr>
        <a:xfrm>
          <a:off x="17402175" y="963803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145415</xdr:rowOff>
    </xdr:from>
    <xdr:to xmlns:xdr="http://schemas.openxmlformats.org/drawingml/2006/spreadsheetDrawing">
      <xdr:col>120</xdr:col>
      <xdr:colOff>114300</xdr:colOff>
      <xdr:row>54</xdr:row>
      <xdr:rowOff>145415</xdr:rowOff>
    </xdr:to>
    <xdr:cxnSp macro="">
      <xdr:nvCxnSpPr>
        <xdr:cNvPr id="788" name="直線コネクタ 787"/>
        <xdr:cNvCxnSpPr/>
      </xdr:nvCxnSpPr>
      <xdr:spPr>
        <a:xfrm>
          <a:off x="1792224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171450</xdr:rowOff>
    </xdr:from>
    <xdr:ext cx="528955" cy="263525"/>
    <xdr:sp macro="" textlink="">
      <xdr:nvSpPr>
        <xdr:cNvPr id="789" name="テキスト ボックス 788"/>
        <xdr:cNvSpPr txBox="1"/>
      </xdr:nvSpPr>
      <xdr:spPr>
        <a:xfrm>
          <a:off x="17402175" y="92583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105410</xdr:rowOff>
    </xdr:from>
    <xdr:to xmlns:xdr="http://schemas.openxmlformats.org/drawingml/2006/spreadsheetDrawing">
      <xdr:col>120</xdr:col>
      <xdr:colOff>114300</xdr:colOff>
      <xdr:row>52</xdr:row>
      <xdr:rowOff>105410</xdr:rowOff>
    </xdr:to>
    <xdr:cxnSp macro="">
      <xdr:nvCxnSpPr>
        <xdr:cNvPr id="790" name="直線コネクタ 789"/>
        <xdr:cNvCxnSpPr/>
      </xdr:nvCxnSpPr>
      <xdr:spPr>
        <a:xfrm>
          <a:off x="17922240" y="9020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135890</xdr:rowOff>
    </xdr:from>
    <xdr:ext cx="528955" cy="266065"/>
    <xdr:sp macro="" textlink="">
      <xdr:nvSpPr>
        <xdr:cNvPr id="791" name="テキスト ボックス 790"/>
        <xdr:cNvSpPr txBox="1"/>
      </xdr:nvSpPr>
      <xdr:spPr>
        <a:xfrm>
          <a:off x="17402175" y="8879840"/>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66040</xdr:rowOff>
    </xdr:from>
    <xdr:to xmlns:xdr="http://schemas.openxmlformats.org/drawingml/2006/spreadsheetDrawing">
      <xdr:col>120</xdr:col>
      <xdr:colOff>114300</xdr:colOff>
      <xdr:row>50</xdr:row>
      <xdr:rowOff>66040</xdr:rowOff>
    </xdr:to>
    <xdr:cxnSp macro="">
      <xdr:nvCxnSpPr>
        <xdr:cNvPr id="792" name="直線コネクタ 791"/>
        <xdr:cNvCxnSpPr/>
      </xdr:nvCxnSpPr>
      <xdr:spPr>
        <a:xfrm>
          <a:off x="17922240" y="8638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95885</xdr:rowOff>
    </xdr:from>
    <xdr:ext cx="528955" cy="268605"/>
    <xdr:sp macro="" textlink="">
      <xdr:nvSpPr>
        <xdr:cNvPr id="793" name="テキスト ボックス 792"/>
        <xdr:cNvSpPr txBox="1"/>
      </xdr:nvSpPr>
      <xdr:spPr>
        <a:xfrm>
          <a:off x="17402175" y="8496935"/>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94" name="直線コネクタ 793"/>
        <xdr:cNvCxnSpPr/>
      </xdr:nvCxnSpPr>
      <xdr:spPr>
        <a:xfrm>
          <a:off x="1792224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56515</xdr:rowOff>
    </xdr:from>
    <xdr:ext cx="528955" cy="261620"/>
    <xdr:sp macro="" textlink="">
      <xdr:nvSpPr>
        <xdr:cNvPr id="795" name="テキスト ボックス 794"/>
        <xdr:cNvSpPr txBox="1"/>
      </xdr:nvSpPr>
      <xdr:spPr>
        <a:xfrm>
          <a:off x="17402175" y="8114665"/>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86360</xdr:rowOff>
    </xdr:to>
    <xdr:sp macro="" textlink="">
      <xdr:nvSpPr>
        <xdr:cNvPr id="796" name="貸付金グラフ枠"/>
        <xdr:cNvSpPr/>
      </xdr:nvSpPr>
      <xdr:spPr>
        <a:xfrm>
          <a:off x="1792224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117475</xdr:rowOff>
    </xdr:from>
    <xdr:to xmlns:xdr="http://schemas.openxmlformats.org/drawingml/2006/spreadsheetDrawing">
      <xdr:col>116</xdr:col>
      <xdr:colOff>62865</xdr:colOff>
      <xdr:row>59</xdr:row>
      <xdr:rowOff>46355</xdr:rowOff>
    </xdr:to>
    <xdr:cxnSp macro="">
      <xdr:nvCxnSpPr>
        <xdr:cNvPr id="797" name="直線コネクタ 796"/>
        <xdr:cNvCxnSpPr/>
      </xdr:nvCxnSpPr>
      <xdr:spPr>
        <a:xfrm flipV="1">
          <a:off x="21717635" y="8861425"/>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50165</xdr:rowOff>
    </xdr:from>
    <xdr:ext cx="247015" cy="269240"/>
    <xdr:sp macro="" textlink="">
      <xdr:nvSpPr>
        <xdr:cNvPr id="798" name="貸付金最小値テキスト"/>
        <xdr:cNvSpPr txBox="1"/>
      </xdr:nvSpPr>
      <xdr:spPr>
        <a:xfrm>
          <a:off x="21770340" y="10165715"/>
          <a:ext cx="2470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46355</xdr:rowOff>
    </xdr:from>
    <xdr:to xmlns:xdr="http://schemas.openxmlformats.org/drawingml/2006/spreadsheetDrawing">
      <xdr:col>116</xdr:col>
      <xdr:colOff>152400</xdr:colOff>
      <xdr:row>59</xdr:row>
      <xdr:rowOff>46355</xdr:rowOff>
    </xdr:to>
    <xdr:cxnSp macro="">
      <xdr:nvCxnSpPr>
        <xdr:cNvPr id="799" name="直線コネクタ 798"/>
        <xdr:cNvCxnSpPr/>
      </xdr:nvCxnSpPr>
      <xdr:spPr>
        <a:xfrm>
          <a:off x="21634450" y="10161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61595</xdr:rowOff>
    </xdr:from>
    <xdr:ext cx="532130" cy="268605"/>
    <xdr:sp macro="" textlink="">
      <xdr:nvSpPr>
        <xdr:cNvPr id="800" name="貸付金最大値テキスト"/>
        <xdr:cNvSpPr txBox="1"/>
      </xdr:nvSpPr>
      <xdr:spPr>
        <a:xfrm>
          <a:off x="21770340" y="8634095"/>
          <a:ext cx="5321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117475</xdr:rowOff>
    </xdr:from>
    <xdr:to xmlns:xdr="http://schemas.openxmlformats.org/drawingml/2006/spreadsheetDrawing">
      <xdr:col>116</xdr:col>
      <xdr:colOff>152400</xdr:colOff>
      <xdr:row>51</xdr:row>
      <xdr:rowOff>117475</xdr:rowOff>
    </xdr:to>
    <xdr:cxnSp macro="">
      <xdr:nvCxnSpPr>
        <xdr:cNvPr id="801" name="直線コネクタ 800"/>
        <xdr:cNvCxnSpPr/>
      </xdr:nvCxnSpPr>
      <xdr:spPr>
        <a:xfrm>
          <a:off x="21634450" y="88614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51</xdr:row>
      <xdr:rowOff>117475</xdr:rowOff>
    </xdr:from>
    <xdr:to xmlns:xdr="http://schemas.openxmlformats.org/drawingml/2006/spreadsheetDrawing">
      <xdr:col>116</xdr:col>
      <xdr:colOff>63500</xdr:colOff>
      <xdr:row>54</xdr:row>
      <xdr:rowOff>121920</xdr:rowOff>
    </xdr:to>
    <xdr:cxnSp macro="">
      <xdr:nvCxnSpPr>
        <xdr:cNvPr id="802" name="直線コネクタ 801"/>
        <xdr:cNvCxnSpPr/>
      </xdr:nvCxnSpPr>
      <xdr:spPr>
        <a:xfrm flipV="1">
          <a:off x="20900390" y="8861425"/>
          <a:ext cx="819150" cy="518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87630</xdr:rowOff>
    </xdr:from>
    <xdr:ext cx="467360" cy="266700"/>
    <xdr:sp macro="" textlink="">
      <xdr:nvSpPr>
        <xdr:cNvPr id="803" name="貸付金平均値テキスト"/>
        <xdr:cNvSpPr txBox="1"/>
      </xdr:nvSpPr>
      <xdr:spPr>
        <a:xfrm>
          <a:off x="21770340" y="9860280"/>
          <a:ext cx="46736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110490</xdr:rowOff>
    </xdr:from>
    <xdr:to xmlns:xdr="http://schemas.openxmlformats.org/drawingml/2006/spreadsheetDrawing">
      <xdr:col>116</xdr:col>
      <xdr:colOff>114300</xdr:colOff>
      <xdr:row>58</xdr:row>
      <xdr:rowOff>37465</xdr:rowOff>
    </xdr:to>
    <xdr:sp macro="" textlink="">
      <xdr:nvSpPr>
        <xdr:cNvPr id="804" name="フローチャート: 判断 803"/>
        <xdr:cNvSpPr/>
      </xdr:nvSpPr>
      <xdr:spPr>
        <a:xfrm>
          <a:off x="21668740" y="98831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121920</xdr:rowOff>
    </xdr:from>
    <xdr:to xmlns:xdr="http://schemas.openxmlformats.org/drawingml/2006/spreadsheetDrawing">
      <xdr:col>111</xdr:col>
      <xdr:colOff>177800</xdr:colOff>
      <xdr:row>56</xdr:row>
      <xdr:rowOff>16510</xdr:rowOff>
    </xdr:to>
    <xdr:cxnSp macro="">
      <xdr:nvCxnSpPr>
        <xdr:cNvPr id="805" name="直線コネクタ 804"/>
        <xdr:cNvCxnSpPr/>
      </xdr:nvCxnSpPr>
      <xdr:spPr>
        <a:xfrm flipV="1">
          <a:off x="20026630" y="9380220"/>
          <a:ext cx="87376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114300</xdr:rowOff>
    </xdr:from>
    <xdr:to xmlns:xdr="http://schemas.openxmlformats.org/drawingml/2006/spreadsheetDrawing">
      <xdr:col>112</xdr:col>
      <xdr:colOff>38100</xdr:colOff>
      <xdr:row>58</xdr:row>
      <xdr:rowOff>42545</xdr:rowOff>
    </xdr:to>
    <xdr:sp macro="" textlink="">
      <xdr:nvSpPr>
        <xdr:cNvPr id="806" name="フローチャート: 判断 805"/>
        <xdr:cNvSpPr/>
      </xdr:nvSpPr>
      <xdr:spPr>
        <a:xfrm>
          <a:off x="20849590" y="988695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32385</xdr:rowOff>
    </xdr:from>
    <xdr:ext cx="464820" cy="260985"/>
    <xdr:sp macro="" textlink="">
      <xdr:nvSpPr>
        <xdr:cNvPr id="807" name="テキスト ボックス 806"/>
        <xdr:cNvSpPr txBox="1"/>
      </xdr:nvSpPr>
      <xdr:spPr>
        <a:xfrm>
          <a:off x="20669250" y="997648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635</xdr:rowOff>
    </xdr:from>
    <xdr:to xmlns:xdr="http://schemas.openxmlformats.org/drawingml/2006/spreadsheetDrawing">
      <xdr:col>107</xdr:col>
      <xdr:colOff>50800</xdr:colOff>
      <xdr:row>56</xdr:row>
      <xdr:rowOff>16510</xdr:rowOff>
    </xdr:to>
    <xdr:cxnSp macro="">
      <xdr:nvCxnSpPr>
        <xdr:cNvPr id="808" name="直線コネクタ 807"/>
        <xdr:cNvCxnSpPr/>
      </xdr:nvCxnSpPr>
      <xdr:spPr>
        <a:xfrm>
          <a:off x="19156680" y="9601835"/>
          <a:ext cx="8699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153670</xdr:rowOff>
    </xdr:from>
    <xdr:to xmlns:xdr="http://schemas.openxmlformats.org/drawingml/2006/spreadsheetDrawing">
      <xdr:col>107</xdr:col>
      <xdr:colOff>101600</xdr:colOff>
      <xdr:row>58</xdr:row>
      <xdr:rowOff>81280</xdr:rowOff>
    </xdr:to>
    <xdr:sp macro="" textlink="">
      <xdr:nvSpPr>
        <xdr:cNvPr id="809" name="フローチャート: 判断 808"/>
        <xdr:cNvSpPr/>
      </xdr:nvSpPr>
      <xdr:spPr>
        <a:xfrm>
          <a:off x="19975830" y="9926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71755</xdr:rowOff>
    </xdr:from>
    <xdr:ext cx="464820" cy="269240"/>
    <xdr:sp macro="" textlink="">
      <xdr:nvSpPr>
        <xdr:cNvPr id="810" name="テキスト ボックス 809"/>
        <xdr:cNvSpPr txBox="1"/>
      </xdr:nvSpPr>
      <xdr:spPr>
        <a:xfrm>
          <a:off x="19795490" y="10015855"/>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55</xdr:row>
      <xdr:rowOff>130175</xdr:rowOff>
    </xdr:from>
    <xdr:to xmlns:xdr="http://schemas.openxmlformats.org/drawingml/2006/spreadsheetDrawing">
      <xdr:col>102</xdr:col>
      <xdr:colOff>114300</xdr:colOff>
      <xdr:row>56</xdr:row>
      <xdr:rowOff>635</xdr:rowOff>
    </xdr:to>
    <xdr:cxnSp macro="">
      <xdr:nvCxnSpPr>
        <xdr:cNvPr id="811" name="直線コネクタ 810"/>
        <xdr:cNvCxnSpPr/>
      </xdr:nvCxnSpPr>
      <xdr:spPr>
        <a:xfrm>
          <a:off x="18286730" y="9559925"/>
          <a:ext cx="8699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151765</xdr:rowOff>
    </xdr:from>
    <xdr:to xmlns:xdr="http://schemas.openxmlformats.org/drawingml/2006/spreadsheetDrawing">
      <xdr:col>102</xdr:col>
      <xdr:colOff>165100</xdr:colOff>
      <xdr:row>58</xdr:row>
      <xdr:rowOff>79375</xdr:rowOff>
    </xdr:to>
    <xdr:sp macro="" textlink="">
      <xdr:nvSpPr>
        <xdr:cNvPr id="812" name="フローチャート: 判断 811"/>
        <xdr:cNvSpPr/>
      </xdr:nvSpPr>
      <xdr:spPr>
        <a:xfrm>
          <a:off x="19105880" y="9924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69850</xdr:rowOff>
    </xdr:from>
    <xdr:ext cx="464820" cy="269240"/>
    <xdr:sp macro="" textlink="">
      <xdr:nvSpPr>
        <xdr:cNvPr id="813" name="テキスト ボックス 812"/>
        <xdr:cNvSpPr txBox="1"/>
      </xdr:nvSpPr>
      <xdr:spPr>
        <a:xfrm>
          <a:off x="18925540" y="1001395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130810</xdr:rowOff>
    </xdr:from>
    <xdr:to xmlns:xdr="http://schemas.openxmlformats.org/drawingml/2006/spreadsheetDrawing">
      <xdr:col>98</xdr:col>
      <xdr:colOff>38100</xdr:colOff>
      <xdr:row>58</xdr:row>
      <xdr:rowOff>58420</xdr:rowOff>
    </xdr:to>
    <xdr:sp macro="" textlink="">
      <xdr:nvSpPr>
        <xdr:cNvPr id="814" name="フローチャート: 判断 813"/>
        <xdr:cNvSpPr/>
      </xdr:nvSpPr>
      <xdr:spPr>
        <a:xfrm>
          <a:off x="18235930" y="990346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49530</xdr:rowOff>
    </xdr:from>
    <xdr:ext cx="464820" cy="269240"/>
    <xdr:sp macro="" textlink="">
      <xdr:nvSpPr>
        <xdr:cNvPr id="815" name="テキスト ボックス 814"/>
        <xdr:cNvSpPr txBox="1"/>
      </xdr:nvSpPr>
      <xdr:spPr>
        <a:xfrm>
          <a:off x="18055590" y="999363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83185</xdr:rowOff>
    </xdr:from>
    <xdr:ext cx="762000" cy="269240"/>
    <xdr:sp macro="" textlink="">
      <xdr:nvSpPr>
        <xdr:cNvPr id="816" name="テキスト ボックス 815"/>
        <xdr:cNvSpPr txBox="1"/>
      </xdr:nvSpPr>
      <xdr:spPr>
        <a:xfrm>
          <a:off x="2153285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83185</xdr:rowOff>
    </xdr:from>
    <xdr:ext cx="759460" cy="269240"/>
    <xdr:sp macro="" textlink="">
      <xdr:nvSpPr>
        <xdr:cNvPr id="817" name="テキスト ボックス 816"/>
        <xdr:cNvSpPr txBox="1"/>
      </xdr:nvSpPr>
      <xdr:spPr>
        <a:xfrm>
          <a:off x="2071370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83185</xdr:rowOff>
    </xdr:from>
    <xdr:ext cx="759460" cy="269240"/>
    <xdr:sp macro="" textlink="">
      <xdr:nvSpPr>
        <xdr:cNvPr id="818" name="テキスト ボックス 817"/>
        <xdr:cNvSpPr txBox="1"/>
      </xdr:nvSpPr>
      <xdr:spPr>
        <a:xfrm>
          <a:off x="1983994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83185</xdr:rowOff>
    </xdr:from>
    <xdr:ext cx="759460" cy="269240"/>
    <xdr:sp macro="" textlink="">
      <xdr:nvSpPr>
        <xdr:cNvPr id="819" name="テキスト ボックス 818"/>
        <xdr:cNvSpPr txBox="1"/>
      </xdr:nvSpPr>
      <xdr:spPr>
        <a:xfrm>
          <a:off x="1896999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83185</xdr:rowOff>
    </xdr:from>
    <xdr:ext cx="759460" cy="269240"/>
    <xdr:sp macro="" textlink="">
      <xdr:nvSpPr>
        <xdr:cNvPr id="820" name="テキスト ボックス 819"/>
        <xdr:cNvSpPr txBox="1"/>
      </xdr:nvSpPr>
      <xdr:spPr>
        <a:xfrm>
          <a:off x="1810004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51</xdr:row>
      <xdr:rowOff>64770</xdr:rowOff>
    </xdr:from>
    <xdr:to xmlns:xdr="http://schemas.openxmlformats.org/drawingml/2006/spreadsheetDrawing">
      <xdr:col>116</xdr:col>
      <xdr:colOff>114300</xdr:colOff>
      <xdr:row>51</xdr:row>
      <xdr:rowOff>170180</xdr:rowOff>
    </xdr:to>
    <xdr:sp macro="" textlink="">
      <xdr:nvSpPr>
        <xdr:cNvPr id="821" name="楕円 820"/>
        <xdr:cNvSpPr/>
      </xdr:nvSpPr>
      <xdr:spPr>
        <a:xfrm>
          <a:off x="21668740" y="88087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51</xdr:row>
      <xdr:rowOff>15875</xdr:rowOff>
    </xdr:from>
    <xdr:ext cx="532130" cy="269240"/>
    <xdr:sp macro="" textlink="">
      <xdr:nvSpPr>
        <xdr:cNvPr id="822" name="貸付金該当値テキスト"/>
        <xdr:cNvSpPr txBox="1"/>
      </xdr:nvSpPr>
      <xdr:spPr>
        <a:xfrm>
          <a:off x="21770340" y="8759825"/>
          <a:ext cx="5321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69215</xdr:rowOff>
    </xdr:from>
    <xdr:to xmlns:xdr="http://schemas.openxmlformats.org/drawingml/2006/spreadsheetDrawing">
      <xdr:col>112</xdr:col>
      <xdr:colOff>38100</xdr:colOff>
      <xdr:row>54</xdr:row>
      <xdr:rowOff>171450</xdr:rowOff>
    </xdr:to>
    <xdr:sp macro="" textlink="">
      <xdr:nvSpPr>
        <xdr:cNvPr id="823" name="楕円 822"/>
        <xdr:cNvSpPr/>
      </xdr:nvSpPr>
      <xdr:spPr>
        <a:xfrm>
          <a:off x="20849590" y="932751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53</xdr:row>
      <xdr:rowOff>13970</xdr:rowOff>
    </xdr:from>
    <xdr:ext cx="527050" cy="269240"/>
    <xdr:sp macro="" textlink="">
      <xdr:nvSpPr>
        <xdr:cNvPr id="824" name="テキスト ボックス 823"/>
        <xdr:cNvSpPr txBox="1"/>
      </xdr:nvSpPr>
      <xdr:spPr>
        <a:xfrm>
          <a:off x="20636865" y="9100820"/>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141605</xdr:rowOff>
    </xdr:from>
    <xdr:to xmlns:xdr="http://schemas.openxmlformats.org/drawingml/2006/spreadsheetDrawing">
      <xdr:col>107</xdr:col>
      <xdr:colOff>101600</xdr:colOff>
      <xdr:row>56</xdr:row>
      <xdr:rowOff>69215</xdr:rowOff>
    </xdr:to>
    <xdr:sp macro="" textlink="">
      <xdr:nvSpPr>
        <xdr:cNvPr id="825" name="楕円 824"/>
        <xdr:cNvSpPr/>
      </xdr:nvSpPr>
      <xdr:spPr>
        <a:xfrm>
          <a:off x="19975830" y="95713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86360</xdr:rowOff>
    </xdr:from>
    <xdr:ext cx="527050" cy="266700"/>
    <xdr:sp macro="" textlink="">
      <xdr:nvSpPr>
        <xdr:cNvPr id="826" name="テキスト ボックス 825"/>
        <xdr:cNvSpPr txBox="1"/>
      </xdr:nvSpPr>
      <xdr:spPr>
        <a:xfrm>
          <a:off x="19766915" y="9344660"/>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55</xdr:row>
      <xdr:rowOff>125730</xdr:rowOff>
    </xdr:from>
    <xdr:to xmlns:xdr="http://schemas.openxmlformats.org/drawingml/2006/spreadsheetDrawing">
      <xdr:col>102</xdr:col>
      <xdr:colOff>165100</xdr:colOff>
      <xdr:row>56</xdr:row>
      <xdr:rowOff>53975</xdr:rowOff>
    </xdr:to>
    <xdr:sp macro="" textlink="">
      <xdr:nvSpPr>
        <xdr:cNvPr id="827" name="楕円 826"/>
        <xdr:cNvSpPr/>
      </xdr:nvSpPr>
      <xdr:spPr>
        <a:xfrm>
          <a:off x="19105880" y="95554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54</xdr:row>
      <xdr:rowOff>70485</xdr:rowOff>
    </xdr:from>
    <xdr:ext cx="527050" cy="268605"/>
    <xdr:sp macro="" textlink="">
      <xdr:nvSpPr>
        <xdr:cNvPr id="828" name="テキスト ボックス 827"/>
        <xdr:cNvSpPr txBox="1"/>
      </xdr:nvSpPr>
      <xdr:spPr>
        <a:xfrm>
          <a:off x="18893155" y="9328785"/>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78105</xdr:rowOff>
    </xdr:from>
    <xdr:to xmlns:xdr="http://schemas.openxmlformats.org/drawingml/2006/spreadsheetDrawing">
      <xdr:col>98</xdr:col>
      <xdr:colOff>38100</xdr:colOff>
      <xdr:row>56</xdr:row>
      <xdr:rowOff>5080</xdr:rowOff>
    </xdr:to>
    <xdr:sp macro="" textlink="">
      <xdr:nvSpPr>
        <xdr:cNvPr id="829" name="楕円 828"/>
        <xdr:cNvSpPr/>
      </xdr:nvSpPr>
      <xdr:spPr>
        <a:xfrm>
          <a:off x="18235930" y="9507855"/>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54</xdr:row>
      <xdr:rowOff>22225</xdr:rowOff>
    </xdr:from>
    <xdr:ext cx="527050" cy="266700"/>
    <xdr:sp macro="" textlink="">
      <xdr:nvSpPr>
        <xdr:cNvPr id="830" name="テキスト ボックス 829"/>
        <xdr:cNvSpPr txBox="1"/>
      </xdr:nvSpPr>
      <xdr:spPr>
        <a:xfrm>
          <a:off x="18023205" y="9280525"/>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59055</xdr:rowOff>
    </xdr:from>
    <xdr:to xmlns:xdr="http://schemas.openxmlformats.org/drawingml/2006/spreadsheetDrawing">
      <xdr:col>120</xdr:col>
      <xdr:colOff>114300</xdr:colOff>
      <xdr:row>65</xdr:row>
      <xdr:rowOff>33020</xdr:rowOff>
    </xdr:to>
    <xdr:sp macro="" textlink="">
      <xdr:nvSpPr>
        <xdr:cNvPr id="831" name="正方形/長方形 830"/>
        <xdr:cNvSpPr/>
      </xdr:nvSpPr>
      <xdr:spPr>
        <a:xfrm>
          <a:off x="1792224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59055</xdr:rowOff>
    </xdr:from>
    <xdr:to xmlns:xdr="http://schemas.openxmlformats.org/drawingml/2006/spreadsheetDrawing">
      <xdr:col>104</xdr:col>
      <xdr:colOff>127000</xdr:colOff>
      <xdr:row>66</xdr:row>
      <xdr:rowOff>145415</xdr:rowOff>
    </xdr:to>
    <xdr:sp macro="" textlink="">
      <xdr:nvSpPr>
        <xdr:cNvPr id="832" name="正方形/長方形 831"/>
        <xdr:cNvSpPr/>
      </xdr:nvSpPr>
      <xdr:spPr>
        <a:xfrm>
          <a:off x="180492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92075</xdr:rowOff>
    </xdr:from>
    <xdr:to xmlns:xdr="http://schemas.openxmlformats.org/drawingml/2006/spreadsheetDrawing">
      <xdr:col>104</xdr:col>
      <xdr:colOff>127000</xdr:colOff>
      <xdr:row>68</xdr:row>
      <xdr:rowOff>0</xdr:rowOff>
    </xdr:to>
    <xdr:sp macro="" textlink="">
      <xdr:nvSpPr>
        <xdr:cNvPr id="833" name="正方形/長方形 832"/>
        <xdr:cNvSpPr/>
      </xdr:nvSpPr>
      <xdr:spPr>
        <a:xfrm>
          <a:off x="180492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59055</xdr:rowOff>
    </xdr:from>
    <xdr:to xmlns:xdr="http://schemas.openxmlformats.org/drawingml/2006/spreadsheetDrawing">
      <xdr:col>110</xdr:col>
      <xdr:colOff>0</xdr:colOff>
      <xdr:row>66</xdr:row>
      <xdr:rowOff>145415</xdr:rowOff>
    </xdr:to>
    <xdr:sp macro="" textlink="">
      <xdr:nvSpPr>
        <xdr:cNvPr id="834" name="正方形/長方形 833"/>
        <xdr:cNvSpPr/>
      </xdr:nvSpPr>
      <xdr:spPr>
        <a:xfrm>
          <a:off x="1904238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92075</xdr:rowOff>
    </xdr:from>
    <xdr:to xmlns:xdr="http://schemas.openxmlformats.org/drawingml/2006/spreadsheetDrawing">
      <xdr:col>110</xdr:col>
      <xdr:colOff>0</xdr:colOff>
      <xdr:row>68</xdr:row>
      <xdr:rowOff>0</xdr:rowOff>
    </xdr:to>
    <xdr:sp macro="" textlink="">
      <xdr:nvSpPr>
        <xdr:cNvPr id="835" name="正方形/長方形 834"/>
        <xdr:cNvSpPr/>
      </xdr:nvSpPr>
      <xdr:spPr>
        <a:xfrm>
          <a:off x="1904238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59055</xdr:rowOff>
    </xdr:from>
    <xdr:to xmlns:xdr="http://schemas.openxmlformats.org/drawingml/2006/spreadsheetDrawing">
      <xdr:col>116</xdr:col>
      <xdr:colOff>0</xdr:colOff>
      <xdr:row>66</xdr:row>
      <xdr:rowOff>145415</xdr:rowOff>
    </xdr:to>
    <xdr:sp macro="" textlink="">
      <xdr:nvSpPr>
        <xdr:cNvPr id="836" name="正方形/長方形 835"/>
        <xdr:cNvSpPr/>
      </xdr:nvSpPr>
      <xdr:spPr>
        <a:xfrm>
          <a:off x="2016252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66</xdr:row>
      <xdr:rowOff>92075</xdr:rowOff>
    </xdr:from>
    <xdr:to xmlns:xdr="http://schemas.openxmlformats.org/drawingml/2006/spreadsheetDrawing">
      <xdr:col>116</xdr:col>
      <xdr:colOff>0</xdr:colOff>
      <xdr:row>68</xdr:row>
      <xdr:rowOff>0</xdr:rowOff>
    </xdr:to>
    <xdr:sp macro="" textlink="">
      <xdr:nvSpPr>
        <xdr:cNvPr id="837" name="正方形/長方形 836"/>
        <xdr:cNvSpPr/>
      </xdr:nvSpPr>
      <xdr:spPr>
        <a:xfrm>
          <a:off x="2016252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86360</xdr:rowOff>
    </xdr:to>
    <xdr:sp macro="" textlink="">
      <xdr:nvSpPr>
        <xdr:cNvPr id="838" name="正方形/長方形 837"/>
        <xdr:cNvSpPr/>
      </xdr:nvSpPr>
      <xdr:spPr>
        <a:xfrm>
          <a:off x="1792224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6985</xdr:rowOff>
    </xdr:from>
    <xdr:ext cx="342265" cy="227965"/>
    <xdr:sp macro="" textlink="">
      <xdr:nvSpPr>
        <xdr:cNvPr id="839" name="テキスト ボックス 838"/>
        <xdr:cNvSpPr txBox="1"/>
      </xdr:nvSpPr>
      <xdr:spPr>
        <a:xfrm>
          <a:off x="17887950" y="11494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86360</xdr:rowOff>
    </xdr:from>
    <xdr:to xmlns:xdr="http://schemas.openxmlformats.org/drawingml/2006/spreadsheetDrawing">
      <xdr:col>120</xdr:col>
      <xdr:colOff>114300</xdr:colOff>
      <xdr:row>81</xdr:row>
      <xdr:rowOff>86360</xdr:rowOff>
    </xdr:to>
    <xdr:cxnSp macro="">
      <xdr:nvCxnSpPr>
        <xdr:cNvPr id="840" name="直線コネクタ 839"/>
        <xdr:cNvCxnSpPr/>
      </xdr:nvCxnSpPr>
      <xdr:spPr>
        <a:xfrm>
          <a:off x="1792224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116205</xdr:rowOff>
    </xdr:from>
    <xdr:ext cx="243840" cy="263525"/>
    <xdr:sp macro="" textlink="">
      <xdr:nvSpPr>
        <xdr:cNvPr id="841" name="テキスト ボックス 840"/>
        <xdr:cNvSpPr txBox="1"/>
      </xdr:nvSpPr>
      <xdr:spPr>
        <a:xfrm>
          <a:off x="17680940" y="1383220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46355</xdr:rowOff>
    </xdr:from>
    <xdr:to xmlns:xdr="http://schemas.openxmlformats.org/drawingml/2006/spreadsheetDrawing">
      <xdr:col>120</xdr:col>
      <xdr:colOff>114300</xdr:colOff>
      <xdr:row>79</xdr:row>
      <xdr:rowOff>46355</xdr:rowOff>
    </xdr:to>
    <xdr:cxnSp macro="">
      <xdr:nvCxnSpPr>
        <xdr:cNvPr id="842" name="直線コネクタ 841"/>
        <xdr:cNvCxnSpPr/>
      </xdr:nvCxnSpPr>
      <xdr:spPr>
        <a:xfrm>
          <a:off x="17922240" y="13590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76835</xdr:rowOff>
    </xdr:from>
    <xdr:ext cx="528955" cy="266700"/>
    <xdr:sp macro="" textlink="">
      <xdr:nvSpPr>
        <xdr:cNvPr id="843" name="テキスト ボックス 842"/>
        <xdr:cNvSpPr txBox="1"/>
      </xdr:nvSpPr>
      <xdr:spPr>
        <a:xfrm>
          <a:off x="17402175" y="13449935"/>
          <a:ext cx="52895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6985</xdr:rowOff>
    </xdr:from>
    <xdr:to xmlns:xdr="http://schemas.openxmlformats.org/drawingml/2006/spreadsheetDrawing">
      <xdr:col>120</xdr:col>
      <xdr:colOff>114300</xdr:colOff>
      <xdr:row>77</xdr:row>
      <xdr:rowOff>6985</xdr:rowOff>
    </xdr:to>
    <xdr:cxnSp macro="">
      <xdr:nvCxnSpPr>
        <xdr:cNvPr id="844" name="直線コネクタ 843"/>
        <xdr:cNvCxnSpPr/>
      </xdr:nvCxnSpPr>
      <xdr:spPr>
        <a:xfrm>
          <a:off x="17922240" y="1320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36830</xdr:rowOff>
    </xdr:from>
    <xdr:ext cx="528955" cy="269240"/>
    <xdr:sp macro="" textlink="">
      <xdr:nvSpPr>
        <xdr:cNvPr id="845" name="テキスト ボックス 844"/>
        <xdr:cNvSpPr txBox="1"/>
      </xdr:nvSpPr>
      <xdr:spPr>
        <a:xfrm>
          <a:off x="17402175" y="1306703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145415</xdr:rowOff>
    </xdr:from>
    <xdr:to xmlns:xdr="http://schemas.openxmlformats.org/drawingml/2006/spreadsheetDrawing">
      <xdr:col>120</xdr:col>
      <xdr:colOff>114300</xdr:colOff>
      <xdr:row>74</xdr:row>
      <xdr:rowOff>145415</xdr:rowOff>
    </xdr:to>
    <xdr:cxnSp macro="">
      <xdr:nvCxnSpPr>
        <xdr:cNvPr id="846" name="直線コネクタ 845"/>
        <xdr:cNvCxnSpPr/>
      </xdr:nvCxnSpPr>
      <xdr:spPr>
        <a:xfrm>
          <a:off x="1792224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171450</xdr:rowOff>
    </xdr:from>
    <xdr:ext cx="528955" cy="263525"/>
    <xdr:sp macro="" textlink="">
      <xdr:nvSpPr>
        <xdr:cNvPr id="847" name="テキスト ボックス 846"/>
        <xdr:cNvSpPr txBox="1"/>
      </xdr:nvSpPr>
      <xdr:spPr>
        <a:xfrm>
          <a:off x="17402175" y="126873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105410</xdr:rowOff>
    </xdr:from>
    <xdr:to xmlns:xdr="http://schemas.openxmlformats.org/drawingml/2006/spreadsheetDrawing">
      <xdr:col>120</xdr:col>
      <xdr:colOff>114300</xdr:colOff>
      <xdr:row>72</xdr:row>
      <xdr:rowOff>105410</xdr:rowOff>
    </xdr:to>
    <xdr:cxnSp macro="">
      <xdr:nvCxnSpPr>
        <xdr:cNvPr id="848" name="直線コネクタ 847"/>
        <xdr:cNvCxnSpPr/>
      </xdr:nvCxnSpPr>
      <xdr:spPr>
        <a:xfrm>
          <a:off x="17922240" y="12449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135890</xdr:rowOff>
    </xdr:from>
    <xdr:ext cx="528955" cy="266065"/>
    <xdr:sp macro="" textlink="">
      <xdr:nvSpPr>
        <xdr:cNvPr id="849" name="テキスト ボックス 848"/>
        <xdr:cNvSpPr txBox="1"/>
      </xdr:nvSpPr>
      <xdr:spPr>
        <a:xfrm>
          <a:off x="17402175" y="12308840"/>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66040</xdr:rowOff>
    </xdr:from>
    <xdr:to xmlns:xdr="http://schemas.openxmlformats.org/drawingml/2006/spreadsheetDrawing">
      <xdr:col>120</xdr:col>
      <xdr:colOff>114300</xdr:colOff>
      <xdr:row>70</xdr:row>
      <xdr:rowOff>66040</xdr:rowOff>
    </xdr:to>
    <xdr:cxnSp macro="">
      <xdr:nvCxnSpPr>
        <xdr:cNvPr id="850" name="直線コネクタ 849"/>
        <xdr:cNvCxnSpPr/>
      </xdr:nvCxnSpPr>
      <xdr:spPr>
        <a:xfrm>
          <a:off x="17922240" y="12067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95885</xdr:rowOff>
    </xdr:from>
    <xdr:ext cx="590550" cy="268605"/>
    <xdr:sp macro="" textlink="">
      <xdr:nvSpPr>
        <xdr:cNvPr id="851" name="テキスト ボックス 850"/>
        <xdr:cNvSpPr txBox="1"/>
      </xdr:nvSpPr>
      <xdr:spPr>
        <a:xfrm>
          <a:off x="17341850" y="11925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68</xdr:row>
      <xdr:rowOff>26035</xdr:rowOff>
    </xdr:to>
    <xdr:cxnSp macro="">
      <xdr:nvCxnSpPr>
        <xdr:cNvPr id="852" name="直線コネクタ 851"/>
        <xdr:cNvCxnSpPr/>
      </xdr:nvCxnSpPr>
      <xdr:spPr>
        <a:xfrm>
          <a:off x="1792224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56515</xdr:rowOff>
    </xdr:from>
    <xdr:ext cx="590550" cy="261620"/>
    <xdr:sp macro="" textlink="">
      <xdr:nvSpPr>
        <xdr:cNvPr id="853" name="テキスト ボックス 852"/>
        <xdr:cNvSpPr txBox="1"/>
      </xdr:nvSpPr>
      <xdr:spPr>
        <a:xfrm>
          <a:off x="17341850" y="11543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86360</xdr:rowOff>
    </xdr:to>
    <xdr:sp macro="" textlink="">
      <xdr:nvSpPr>
        <xdr:cNvPr id="854" name="繰出金グラフ枠"/>
        <xdr:cNvSpPr/>
      </xdr:nvSpPr>
      <xdr:spPr>
        <a:xfrm>
          <a:off x="1792224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164465</xdr:rowOff>
    </xdr:from>
    <xdr:to xmlns:xdr="http://schemas.openxmlformats.org/drawingml/2006/spreadsheetDrawing">
      <xdr:col>116</xdr:col>
      <xdr:colOff>62865</xdr:colOff>
      <xdr:row>79</xdr:row>
      <xdr:rowOff>12700</xdr:rowOff>
    </xdr:to>
    <xdr:cxnSp macro="">
      <xdr:nvCxnSpPr>
        <xdr:cNvPr id="855" name="直線コネクタ 854"/>
        <xdr:cNvCxnSpPr/>
      </xdr:nvCxnSpPr>
      <xdr:spPr>
        <a:xfrm flipV="1">
          <a:off x="21717635" y="12165965"/>
          <a:ext cx="127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16510</xdr:rowOff>
    </xdr:from>
    <xdr:ext cx="532130" cy="269240"/>
    <xdr:sp macro="" textlink="">
      <xdr:nvSpPr>
        <xdr:cNvPr id="856" name="繰出金最小値テキスト"/>
        <xdr:cNvSpPr txBox="1"/>
      </xdr:nvSpPr>
      <xdr:spPr>
        <a:xfrm>
          <a:off x="21770340" y="13561060"/>
          <a:ext cx="5321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12700</xdr:rowOff>
    </xdr:from>
    <xdr:to xmlns:xdr="http://schemas.openxmlformats.org/drawingml/2006/spreadsheetDrawing">
      <xdr:col>116</xdr:col>
      <xdr:colOff>152400</xdr:colOff>
      <xdr:row>79</xdr:row>
      <xdr:rowOff>12700</xdr:rowOff>
    </xdr:to>
    <xdr:cxnSp macro="">
      <xdr:nvCxnSpPr>
        <xdr:cNvPr id="857" name="直線コネクタ 856"/>
        <xdr:cNvCxnSpPr/>
      </xdr:nvCxnSpPr>
      <xdr:spPr>
        <a:xfrm>
          <a:off x="21634450" y="13557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109855</xdr:rowOff>
    </xdr:from>
    <xdr:ext cx="532130" cy="266700"/>
    <xdr:sp macro="" textlink="">
      <xdr:nvSpPr>
        <xdr:cNvPr id="858" name="繰出金最大値テキスト"/>
        <xdr:cNvSpPr txBox="1"/>
      </xdr:nvSpPr>
      <xdr:spPr>
        <a:xfrm>
          <a:off x="21770340" y="11939905"/>
          <a:ext cx="53213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164465</xdr:rowOff>
    </xdr:from>
    <xdr:to xmlns:xdr="http://schemas.openxmlformats.org/drawingml/2006/spreadsheetDrawing">
      <xdr:col>116</xdr:col>
      <xdr:colOff>152400</xdr:colOff>
      <xdr:row>70</xdr:row>
      <xdr:rowOff>164465</xdr:rowOff>
    </xdr:to>
    <xdr:cxnSp macro="">
      <xdr:nvCxnSpPr>
        <xdr:cNvPr id="859" name="直線コネクタ 858"/>
        <xdr:cNvCxnSpPr/>
      </xdr:nvCxnSpPr>
      <xdr:spPr>
        <a:xfrm>
          <a:off x="21634450" y="121659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45085</xdr:rowOff>
    </xdr:from>
    <xdr:to xmlns:xdr="http://schemas.openxmlformats.org/drawingml/2006/spreadsheetDrawing">
      <xdr:col>116</xdr:col>
      <xdr:colOff>63500</xdr:colOff>
      <xdr:row>78</xdr:row>
      <xdr:rowOff>50800</xdr:rowOff>
    </xdr:to>
    <xdr:cxnSp macro="">
      <xdr:nvCxnSpPr>
        <xdr:cNvPr id="860" name="直線コネクタ 859"/>
        <xdr:cNvCxnSpPr/>
      </xdr:nvCxnSpPr>
      <xdr:spPr>
        <a:xfrm>
          <a:off x="20900390" y="13418185"/>
          <a:ext cx="8191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69850</xdr:rowOff>
    </xdr:from>
    <xdr:ext cx="532130" cy="269240"/>
    <xdr:sp macro="" textlink="">
      <xdr:nvSpPr>
        <xdr:cNvPr id="861" name="繰出金平均値テキスト"/>
        <xdr:cNvSpPr txBox="1"/>
      </xdr:nvSpPr>
      <xdr:spPr>
        <a:xfrm>
          <a:off x="21770340" y="12928600"/>
          <a:ext cx="53213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46355</xdr:rowOff>
    </xdr:from>
    <xdr:to xmlns:xdr="http://schemas.openxmlformats.org/drawingml/2006/spreadsheetDrawing">
      <xdr:col>116</xdr:col>
      <xdr:colOff>114300</xdr:colOff>
      <xdr:row>76</xdr:row>
      <xdr:rowOff>151765</xdr:rowOff>
    </xdr:to>
    <xdr:sp macro="" textlink="">
      <xdr:nvSpPr>
        <xdr:cNvPr id="862" name="フローチャート: 判断 861"/>
        <xdr:cNvSpPr/>
      </xdr:nvSpPr>
      <xdr:spPr>
        <a:xfrm>
          <a:off x="21668740" y="1307655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45085</xdr:rowOff>
    </xdr:from>
    <xdr:to xmlns:xdr="http://schemas.openxmlformats.org/drawingml/2006/spreadsheetDrawing">
      <xdr:col>111</xdr:col>
      <xdr:colOff>177800</xdr:colOff>
      <xdr:row>78</xdr:row>
      <xdr:rowOff>59055</xdr:rowOff>
    </xdr:to>
    <xdr:cxnSp macro="">
      <xdr:nvCxnSpPr>
        <xdr:cNvPr id="863" name="直線コネクタ 862"/>
        <xdr:cNvCxnSpPr/>
      </xdr:nvCxnSpPr>
      <xdr:spPr>
        <a:xfrm flipV="1">
          <a:off x="20026630" y="13418185"/>
          <a:ext cx="8737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62230</xdr:rowOff>
    </xdr:from>
    <xdr:to xmlns:xdr="http://schemas.openxmlformats.org/drawingml/2006/spreadsheetDrawing">
      <xdr:col>112</xdr:col>
      <xdr:colOff>38100</xdr:colOff>
      <xdr:row>76</xdr:row>
      <xdr:rowOff>168275</xdr:rowOff>
    </xdr:to>
    <xdr:sp macro="" textlink="">
      <xdr:nvSpPr>
        <xdr:cNvPr id="864" name="フローチャート: 判断 863"/>
        <xdr:cNvSpPr/>
      </xdr:nvSpPr>
      <xdr:spPr>
        <a:xfrm>
          <a:off x="20849590" y="13092430"/>
          <a:ext cx="9779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7620</xdr:rowOff>
    </xdr:from>
    <xdr:ext cx="527050" cy="261620"/>
    <xdr:sp macro="" textlink="">
      <xdr:nvSpPr>
        <xdr:cNvPr id="865" name="テキスト ボックス 864"/>
        <xdr:cNvSpPr txBox="1"/>
      </xdr:nvSpPr>
      <xdr:spPr>
        <a:xfrm>
          <a:off x="20636865" y="1286637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46990</xdr:rowOff>
    </xdr:from>
    <xdr:to xmlns:xdr="http://schemas.openxmlformats.org/drawingml/2006/spreadsheetDrawing">
      <xdr:col>107</xdr:col>
      <xdr:colOff>50800</xdr:colOff>
      <xdr:row>78</xdr:row>
      <xdr:rowOff>59055</xdr:rowOff>
    </xdr:to>
    <xdr:cxnSp macro="">
      <xdr:nvCxnSpPr>
        <xdr:cNvPr id="866" name="直線コネクタ 865"/>
        <xdr:cNvCxnSpPr/>
      </xdr:nvCxnSpPr>
      <xdr:spPr>
        <a:xfrm>
          <a:off x="19156680" y="13248640"/>
          <a:ext cx="86995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139065</xdr:rowOff>
    </xdr:from>
    <xdr:to xmlns:xdr="http://schemas.openxmlformats.org/drawingml/2006/spreadsheetDrawing">
      <xdr:col>107</xdr:col>
      <xdr:colOff>101600</xdr:colOff>
      <xdr:row>76</xdr:row>
      <xdr:rowOff>66675</xdr:rowOff>
    </xdr:to>
    <xdr:sp macro="" textlink="">
      <xdr:nvSpPr>
        <xdr:cNvPr id="867" name="フローチャート: 判断 866"/>
        <xdr:cNvSpPr/>
      </xdr:nvSpPr>
      <xdr:spPr>
        <a:xfrm>
          <a:off x="19975830" y="12997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83820</xdr:rowOff>
    </xdr:from>
    <xdr:ext cx="527050" cy="269240"/>
    <xdr:sp macro="" textlink="">
      <xdr:nvSpPr>
        <xdr:cNvPr id="868" name="テキスト ボックス 867"/>
        <xdr:cNvSpPr txBox="1"/>
      </xdr:nvSpPr>
      <xdr:spPr>
        <a:xfrm>
          <a:off x="19766915" y="12771120"/>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41275</xdr:rowOff>
    </xdr:from>
    <xdr:to xmlns:xdr="http://schemas.openxmlformats.org/drawingml/2006/spreadsheetDrawing">
      <xdr:col>102</xdr:col>
      <xdr:colOff>114300</xdr:colOff>
      <xdr:row>77</xdr:row>
      <xdr:rowOff>46990</xdr:rowOff>
    </xdr:to>
    <xdr:cxnSp macro="">
      <xdr:nvCxnSpPr>
        <xdr:cNvPr id="869" name="直線コネクタ 868"/>
        <xdr:cNvCxnSpPr/>
      </xdr:nvCxnSpPr>
      <xdr:spPr>
        <a:xfrm>
          <a:off x="18286730" y="13242925"/>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115570</xdr:rowOff>
    </xdr:from>
    <xdr:to xmlns:xdr="http://schemas.openxmlformats.org/drawingml/2006/spreadsheetDrawing">
      <xdr:col>102</xdr:col>
      <xdr:colOff>165100</xdr:colOff>
      <xdr:row>76</xdr:row>
      <xdr:rowOff>43180</xdr:rowOff>
    </xdr:to>
    <xdr:sp macro="" textlink="">
      <xdr:nvSpPr>
        <xdr:cNvPr id="870" name="フローチャート: 判断 869"/>
        <xdr:cNvSpPr/>
      </xdr:nvSpPr>
      <xdr:spPr>
        <a:xfrm>
          <a:off x="19105880" y="12974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59690</xdr:rowOff>
    </xdr:from>
    <xdr:ext cx="527050" cy="268605"/>
    <xdr:sp macro="" textlink="">
      <xdr:nvSpPr>
        <xdr:cNvPr id="871" name="テキスト ボックス 870"/>
        <xdr:cNvSpPr txBox="1"/>
      </xdr:nvSpPr>
      <xdr:spPr>
        <a:xfrm>
          <a:off x="18893155" y="12746990"/>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69215</xdr:rowOff>
    </xdr:from>
    <xdr:to xmlns:xdr="http://schemas.openxmlformats.org/drawingml/2006/spreadsheetDrawing">
      <xdr:col>98</xdr:col>
      <xdr:colOff>38100</xdr:colOff>
      <xdr:row>75</xdr:row>
      <xdr:rowOff>171450</xdr:rowOff>
    </xdr:to>
    <xdr:sp macro="" textlink="">
      <xdr:nvSpPr>
        <xdr:cNvPr id="872" name="フローチャート: 判断 871"/>
        <xdr:cNvSpPr/>
      </xdr:nvSpPr>
      <xdr:spPr>
        <a:xfrm>
          <a:off x="18235930" y="1292796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13970</xdr:rowOff>
    </xdr:from>
    <xdr:ext cx="527050" cy="269240"/>
    <xdr:sp macro="" textlink="">
      <xdr:nvSpPr>
        <xdr:cNvPr id="873" name="テキスト ボックス 872"/>
        <xdr:cNvSpPr txBox="1"/>
      </xdr:nvSpPr>
      <xdr:spPr>
        <a:xfrm>
          <a:off x="18023205" y="12701270"/>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83185</xdr:rowOff>
    </xdr:from>
    <xdr:ext cx="762000" cy="269240"/>
    <xdr:sp macro="" textlink="">
      <xdr:nvSpPr>
        <xdr:cNvPr id="874" name="テキスト ボックス 873"/>
        <xdr:cNvSpPr txBox="1"/>
      </xdr:nvSpPr>
      <xdr:spPr>
        <a:xfrm>
          <a:off x="2153285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83185</xdr:rowOff>
    </xdr:from>
    <xdr:ext cx="759460" cy="269240"/>
    <xdr:sp macro="" textlink="">
      <xdr:nvSpPr>
        <xdr:cNvPr id="875" name="テキスト ボックス 874"/>
        <xdr:cNvSpPr txBox="1"/>
      </xdr:nvSpPr>
      <xdr:spPr>
        <a:xfrm>
          <a:off x="2071370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83185</xdr:rowOff>
    </xdr:from>
    <xdr:ext cx="759460" cy="269240"/>
    <xdr:sp macro="" textlink="">
      <xdr:nvSpPr>
        <xdr:cNvPr id="876" name="テキスト ボックス 875"/>
        <xdr:cNvSpPr txBox="1"/>
      </xdr:nvSpPr>
      <xdr:spPr>
        <a:xfrm>
          <a:off x="1983994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83185</xdr:rowOff>
    </xdr:from>
    <xdr:ext cx="759460" cy="269240"/>
    <xdr:sp macro="" textlink="">
      <xdr:nvSpPr>
        <xdr:cNvPr id="877" name="テキスト ボックス 876"/>
        <xdr:cNvSpPr txBox="1"/>
      </xdr:nvSpPr>
      <xdr:spPr>
        <a:xfrm>
          <a:off x="1896999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83185</xdr:rowOff>
    </xdr:from>
    <xdr:ext cx="759460" cy="269240"/>
    <xdr:sp macro="" textlink="">
      <xdr:nvSpPr>
        <xdr:cNvPr id="878" name="テキスト ボックス 877"/>
        <xdr:cNvSpPr txBox="1"/>
      </xdr:nvSpPr>
      <xdr:spPr>
        <a:xfrm>
          <a:off x="1810004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171450</xdr:rowOff>
    </xdr:from>
    <xdr:to xmlns:xdr="http://schemas.openxmlformats.org/drawingml/2006/spreadsheetDrawing">
      <xdr:col>116</xdr:col>
      <xdr:colOff>114300</xdr:colOff>
      <xdr:row>78</xdr:row>
      <xdr:rowOff>103505</xdr:rowOff>
    </xdr:to>
    <xdr:sp macro="" textlink="">
      <xdr:nvSpPr>
        <xdr:cNvPr id="879" name="楕円 878"/>
        <xdr:cNvSpPr/>
      </xdr:nvSpPr>
      <xdr:spPr>
        <a:xfrm>
          <a:off x="21668740" y="133731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153670</xdr:rowOff>
    </xdr:from>
    <xdr:ext cx="532130" cy="268605"/>
    <xdr:sp macro="" textlink="">
      <xdr:nvSpPr>
        <xdr:cNvPr id="880" name="繰出金該当値テキスト"/>
        <xdr:cNvSpPr txBox="1"/>
      </xdr:nvSpPr>
      <xdr:spPr>
        <a:xfrm>
          <a:off x="21770340" y="13355320"/>
          <a:ext cx="5321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170180</xdr:rowOff>
    </xdr:from>
    <xdr:to xmlns:xdr="http://schemas.openxmlformats.org/drawingml/2006/spreadsheetDrawing">
      <xdr:col>112</xdr:col>
      <xdr:colOff>38100</xdr:colOff>
      <xdr:row>78</xdr:row>
      <xdr:rowOff>97790</xdr:rowOff>
    </xdr:to>
    <xdr:sp macro="" textlink="">
      <xdr:nvSpPr>
        <xdr:cNvPr id="881" name="楕円 880"/>
        <xdr:cNvSpPr/>
      </xdr:nvSpPr>
      <xdr:spPr>
        <a:xfrm>
          <a:off x="20849590" y="1337183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88265</xdr:rowOff>
    </xdr:from>
    <xdr:ext cx="527050" cy="266700"/>
    <xdr:sp macro="" textlink="">
      <xdr:nvSpPr>
        <xdr:cNvPr id="882" name="テキスト ボックス 881"/>
        <xdr:cNvSpPr txBox="1"/>
      </xdr:nvSpPr>
      <xdr:spPr>
        <a:xfrm>
          <a:off x="20636865" y="13461365"/>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6985</xdr:rowOff>
    </xdr:from>
    <xdr:to xmlns:xdr="http://schemas.openxmlformats.org/drawingml/2006/spreadsheetDrawing">
      <xdr:col>107</xdr:col>
      <xdr:colOff>101600</xdr:colOff>
      <xdr:row>78</xdr:row>
      <xdr:rowOff>112395</xdr:rowOff>
    </xdr:to>
    <xdr:sp macro="" textlink="">
      <xdr:nvSpPr>
        <xdr:cNvPr id="883" name="楕円 882"/>
        <xdr:cNvSpPr/>
      </xdr:nvSpPr>
      <xdr:spPr>
        <a:xfrm>
          <a:off x="19975830" y="133800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102870</xdr:rowOff>
    </xdr:from>
    <xdr:ext cx="527050" cy="263525"/>
    <xdr:sp macro="" textlink="">
      <xdr:nvSpPr>
        <xdr:cNvPr id="884" name="テキスト ボックス 883"/>
        <xdr:cNvSpPr txBox="1"/>
      </xdr:nvSpPr>
      <xdr:spPr>
        <a:xfrm>
          <a:off x="19766915" y="13475970"/>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171450</xdr:rowOff>
    </xdr:from>
    <xdr:to xmlns:xdr="http://schemas.openxmlformats.org/drawingml/2006/spreadsheetDrawing">
      <xdr:col>102</xdr:col>
      <xdr:colOff>165100</xdr:colOff>
      <xdr:row>77</xdr:row>
      <xdr:rowOff>99695</xdr:rowOff>
    </xdr:to>
    <xdr:sp macro="" textlink="">
      <xdr:nvSpPr>
        <xdr:cNvPr id="885" name="楕円 884"/>
        <xdr:cNvSpPr/>
      </xdr:nvSpPr>
      <xdr:spPr>
        <a:xfrm>
          <a:off x="19105880" y="13201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90170</xdr:rowOff>
    </xdr:from>
    <xdr:ext cx="527050" cy="261620"/>
    <xdr:sp macro="" textlink="">
      <xdr:nvSpPr>
        <xdr:cNvPr id="886" name="テキスト ボックス 885"/>
        <xdr:cNvSpPr txBox="1"/>
      </xdr:nvSpPr>
      <xdr:spPr>
        <a:xfrm>
          <a:off x="18893155" y="1329182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166370</xdr:rowOff>
    </xdr:from>
    <xdr:to xmlns:xdr="http://schemas.openxmlformats.org/drawingml/2006/spreadsheetDrawing">
      <xdr:col>98</xdr:col>
      <xdr:colOff>38100</xdr:colOff>
      <xdr:row>77</xdr:row>
      <xdr:rowOff>93345</xdr:rowOff>
    </xdr:to>
    <xdr:sp macro="" textlink="">
      <xdr:nvSpPr>
        <xdr:cNvPr id="887" name="楕円 886"/>
        <xdr:cNvSpPr/>
      </xdr:nvSpPr>
      <xdr:spPr>
        <a:xfrm>
          <a:off x="18235930" y="1319657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84455</xdr:rowOff>
    </xdr:from>
    <xdr:ext cx="527050" cy="269240"/>
    <xdr:sp macro="" textlink="">
      <xdr:nvSpPr>
        <xdr:cNvPr id="888" name="テキスト ボックス 887"/>
        <xdr:cNvSpPr txBox="1"/>
      </xdr:nvSpPr>
      <xdr:spPr>
        <a:xfrm>
          <a:off x="18023205" y="13286105"/>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59055</xdr:rowOff>
    </xdr:from>
    <xdr:to xmlns:xdr="http://schemas.openxmlformats.org/drawingml/2006/spreadsheetDrawing">
      <xdr:col>120</xdr:col>
      <xdr:colOff>114300</xdr:colOff>
      <xdr:row>85</xdr:row>
      <xdr:rowOff>33020</xdr:rowOff>
    </xdr:to>
    <xdr:sp macro="" textlink="">
      <xdr:nvSpPr>
        <xdr:cNvPr id="889" name="正方形/長方形 888"/>
        <xdr:cNvSpPr/>
      </xdr:nvSpPr>
      <xdr:spPr>
        <a:xfrm>
          <a:off x="1792224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59055</xdr:rowOff>
    </xdr:from>
    <xdr:to xmlns:xdr="http://schemas.openxmlformats.org/drawingml/2006/spreadsheetDrawing">
      <xdr:col>104</xdr:col>
      <xdr:colOff>127000</xdr:colOff>
      <xdr:row>86</xdr:row>
      <xdr:rowOff>145415</xdr:rowOff>
    </xdr:to>
    <xdr:sp macro="" textlink="">
      <xdr:nvSpPr>
        <xdr:cNvPr id="890" name="正方形/長方形 889"/>
        <xdr:cNvSpPr/>
      </xdr:nvSpPr>
      <xdr:spPr>
        <a:xfrm>
          <a:off x="180492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92075</xdr:rowOff>
    </xdr:from>
    <xdr:to xmlns:xdr="http://schemas.openxmlformats.org/drawingml/2006/spreadsheetDrawing">
      <xdr:col>104</xdr:col>
      <xdr:colOff>127000</xdr:colOff>
      <xdr:row>88</xdr:row>
      <xdr:rowOff>0</xdr:rowOff>
    </xdr:to>
    <xdr:sp macro="" textlink="">
      <xdr:nvSpPr>
        <xdr:cNvPr id="891" name="正方形/長方形 890"/>
        <xdr:cNvSpPr/>
      </xdr:nvSpPr>
      <xdr:spPr>
        <a:xfrm>
          <a:off x="180492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59055</xdr:rowOff>
    </xdr:from>
    <xdr:to xmlns:xdr="http://schemas.openxmlformats.org/drawingml/2006/spreadsheetDrawing">
      <xdr:col>110</xdr:col>
      <xdr:colOff>0</xdr:colOff>
      <xdr:row>86</xdr:row>
      <xdr:rowOff>145415</xdr:rowOff>
    </xdr:to>
    <xdr:sp macro="" textlink="">
      <xdr:nvSpPr>
        <xdr:cNvPr id="892" name="正方形/長方形 891"/>
        <xdr:cNvSpPr/>
      </xdr:nvSpPr>
      <xdr:spPr>
        <a:xfrm>
          <a:off x="1904238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92075</xdr:rowOff>
    </xdr:from>
    <xdr:to xmlns:xdr="http://schemas.openxmlformats.org/drawingml/2006/spreadsheetDrawing">
      <xdr:col>110</xdr:col>
      <xdr:colOff>0</xdr:colOff>
      <xdr:row>88</xdr:row>
      <xdr:rowOff>0</xdr:rowOff>
    </xdr:to>
    <xdr:sp macro="" textlink="">
      <xdr:nvSpPr>
        <xdr:cNvPr id="893" name="正方形/長方形 892"/>
        <xdr:cNvSpPr/>
      </xdr:nvSpPr>
      <xdr:spPr>
        <a:xfrm>
          <a:off x="1904238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59055</xdr:rowOff>
    </xdr:from>
    <xdr:to xmlns:xdr="http://schemas.openxmlformats.org/drawingml/2006/spreadsheetDrawing">
      <xdr:col>116</xdr:col>
      <xdr:colOff>0</xdr:colOff>
      <xdr:row>86</xdr:row>
      <xdr:rowOff>145415</xdr:rowOff>
    </xdr:to>
    <xdr:sp macro="" textlink="">
      <xdr:nvSpPr>
        <xdr:cNvPr id="894" name="正方形/長方形 893"/>
        <xdr:cNvSpPr/>
      </xdr:nvSpPr>
      <xdr:spPr>
        <a:xfrm>
          <a:off x="2016252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86</xdr:row>
      <xdr:rowOff>92075</xdr:rowOff>
    </xdr:from>
    <xdr:to xmlns:xdr="http://schemas.openxmlformats.org/drawingml/2006/spreadsheetDrawing">
      <xdr:col>116</xdr:col>
      <xdr:colOff>0</xdr:colOff>
      <xdr:row>88</xdr:row>
      <xdr:rowOff>0</xdr:rowOff>
    </xdr:to>
    <xdr:sp macro="" textlink="">
      <xdr:nvSpPr>
        <xdr:cNvPr id="895" name="正方形/長方形 894"/>
        <xdr:cNvSpPr/>
      </xdr:nvSpPr>
      <xdr:spPr>
        <a:xfrm>
          <a:off x="2016252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96" name="正方形/長方形 895"/>
        <xdr:cNvSpPr/>
      </xdr:nvSpPr>
      <xdr:spPr>
        <a:xfrm>
          <a:off x="1792224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2265" cy="227965"/>
    <xdr:sp macro="" textlink="">
      <xdr:nvSpPr>
        <xdr:cNvPr id="897" name="テキスト ボックス 896"/>
        <xdr:cNvSpPr txBox="1"/>
      </xdr:nvSpPr>
      <xdr:spPr>
        <a:xfrm>
          <a:off x="17887950" y="14923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8" name="直線コネクタ 897"/>
        <xdr:cNvCxnSpPr/>
      </xdr:nvCxnSpPr>
      <xdr:spPr>
        <a:xfrm>
          <a:off x="1792224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25400</xdr:rowOff>
    </xdr:from>
    <xdr:to xmlns:xdr="http://schemas.openxmlformats.org/drawingml/2006/spreadsheetDrawing">
      <xdr:col>120</xdr:col>
      <xdr:colOff>114300</xdr:colOff>
      <xdr:row>98</xdr:row>
      <xdr:rowOff>25400</xdr:rowOff>
    </xdr:to>
    <xdr:cxnSp macro="">
      <xdr:nvCxnSpPr>
        <xdr:cNvPr id="899" name="直線コネクタ 898"/>
        <xdr:cNvCxnSpPr/>
      </xdr:nvCxnSpPr>
      <xdr:spPr>
        <a:xfrm>
          <a:off x="1792224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54610</xdr:rowOff>
    </xdr:from>
    <xdr:ext cx="243840" cy="251460"/>
    <xdr:sp macro="" textlink="">
      <xdr:nvSpPr>
        <xdr:cNvPr id="900" name="テキスト ボックス 899"/>
        <xdr:cNvSpPr txBox="1"/>
      </xdr:nvSpPr>
      <xdr:spPr>
        <a:xfrm>
          <a:off x="17680940" y="16685260"/>
          <a:ext cx="243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1" name="直線コネクタ 900"/>
        <xdr:cNvCxnSpPr/>
      </xdr:nvCxnSpPr>
      <xdr:spPr>
        <a:xfrm>
          <a:off x="1792224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840" cy="251460"/>
    <xdr:sp macro="" textlink="">
      <xdr:nvSpPr>
        <xdr:cNvPr id="902" name="テキスト ボックス 901"/>
        <xdr:cNvSpPr txBox="1"/>
      </xdr:nvSpPr>
      <xdr:spPr>
        <a:xfrm>
          <a:off x="17680940" y="16113760"/>
          <a:ext cx="243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82550</xdr:rowOff>
    </xdr:from>
    <xdr:to xmlns:xdr="http://schemas.openxmlformats.org/drawingml/2006/spreadsheetDrawing">
      <xdr:col>120</xdr:col>
      <xdr:colOff>114300</xdr:colOff>
      <xdr:row>91</xdr:row>
      <xdr:rowOff>82550</xdr:rowOff>
    </xdr:to>
    <xdr:cxnSp macro="">
      <xdr:nvCxnSpPr>
        <xdr:cNvPr id="903" name="直線コネクタ 902"/>
        <xdr:cNvCxnSpPr/>
      </xdr:nvCxnSpPr>
      <xdr:spPr>
        <a:xfrm>
          <a:off x="1792224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90</xdr:row>
      <xdr:rowOff>116205</xdr:rowOff>
    </xdr:from>
    <xdr:ext cx="243840" cy="255905"/>
    <xdr:sp macro="" textlink="">
      <xdr:nvSpPr>
        <xdr:cNvPr id="904" name="テキスト ボックス 903"/>
        <xdr:cNvSpPr txBox="1"/>
      </xdr:nvSpPr>
      <xdr:spPr>
        <a:xfrm>
          <a:off x="17680940" y="15546705"/>
          <a:ext cx="243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905" name="直線コネクタ 904"/>
        <xdr:cNvCxnSpPr/>
      </xdr:nvCxnSpPr>
      <xdr:spPr>
        <a:xfrm>
          <a:off x="1792224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56515</xdr:rowOff>
    </xdr:from>
    <xdr:ext cx="243840" cy="261620"/>
    <xdr:sp macro="" textlink="">
      <xdr:nvSpPr>
        <xdr:cNvPr id="906" name="テキスト ボックス 905"/>
        <xdr:cNvSpPr txBox="1"/>
      </xdr:nvSpPr>
      <xdr:spPr>
        <a:xfrm>
          <a:off x="17680940" y="14972665"/>
          <a:ext cx="24384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792224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25400</xdr:rowOff>
    </xdr:from>
    <xdr:to xmlns:xdr="http://schemas.openxmlformats.org/drawingml/2006/spreadsheetDrawing">
      <xdr:col>116</xdr:col>
      <xdr:colOff>62865</xdr:colOff>
      <xdr:row>98</xdr:row>
      <xdr:rowOff>25400</xdr:rowOff>
    </xdr:to>
    <xdr:cxnSp macro="">
      <xdr:nvCxnSpPr>
        <xdr:cNvPr id="908" name="直線コネクタ 907"/>
        <xdr:cNvCxnSpPr/>
      </xdr:nvCxnSpPr>
      <xdr:spPr>
        <a:xfrm>
          <a:off x="2171763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7015" cy="259080"/>
    <xdr:sp macro="" textlink="">
      <xdr:nvSpPr>
        <xdr:cNvPr id="909" name="前年度繰上充用金最小値テキスト"/>
        <xdr:cNvSpPr txBox="1"/>
      </xdr:nvSpPr>
      <xdr:spPr>
        <a:xfrm>
          <a:off x="21770340" y="16869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10" name="直線コネクタ 909"/>
        <xdr:cNvCxnSpPr/>
      </xdr:nvCxnSpPr>
      <xdr:spPr>
        <a:xfrm>
          <a:off x="21634450" y="16827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96</xdr:row>
      <xdr:rowOff>67310</xdr:rowOff>
    </xdr:from>
    <xdr:ext cx="247015" cy="259080"/>
    <xdr:sp macro="" textlink="">
      <xdr:nvSpPr>
        <xdr:cNvPr id="911" name="前年度繰上充用金最大値テキスト"/>
        <xdr:cNvSpPr txBox="1"/>
      </xdr:nvSpPr>
      <xdr:spPr>
        <a:xfrm>
          <a:off x="21770340" y="16526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12" name="直線コネクタ 911"/>
        <xdr:cNvCxnSpPr/>
      </xdr:nvCxnSpPr>
      <xdr:spPr>
        <a:xfrm>
          <a:off x="21634450" y="16827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25400</xdr:rowOff>
    </xdr:from>
    <xdr:to xmlns:xdr="http://schemas.openxmlformats.org/drawingml/2006/spreadsheetDrawing">
      <xdr:col>116</xdr:col>
      <xdr:colOff>63500</xdr:colOff>
      <xdr:row>98</xdr:row>
      <xdr:rowOff>25400</xdr:rowOff>
    </xdr:to>
    <xdr:cxnSp macro="">
      <xdr:nvCxnSpPr>
        <xdr:cNvPr id="913" name="直線コネクタ 912"/>
        <xdr:cNvCxnSpPr/>
      </xdr:nvCxnSpPr>
      <xdr:spPr>
        <a:xfrm>
          <a:off x="20900390" y="168275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124460</xdr:rowOff>
    </xdr:from>
    <xdr:ext cx="247015" cy="259080"/>
    <xdr:sp macro="" textlink="">
      <xdr:nvSpPr>
        <xdr:cNvPr id="914" name="前年度繰上充用金平均値テキスト"/>
        <xdr:cNvSpPr txBox="1"/>
      </xdr:nvSpPr>
      <xdr:spPr>
        <a:xfrm>
          <a:off x="21770340" y="16755110"/>
          <a:ext cx="247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15" name="フローチャート: 判断 914"/>
        <xdr:cNvSpPr/>
      </xdr:nvSpPr>
      <xdr:spPr>
        <a:xfrm>
          <a:off x="2166874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25400</xdr:rowOff>
    </xdr:from>
    <xdr:to xmlns:xdr="http://schemas.openxmlformats.org/drawingml/2006/spreadsheetDrawing">
      <xdr:col>111</xdr:col>
      <xdr:colOff>177800</xdr:colOff>
      <xdr:row>98</xdr:row>
      <xdr:rowOff>25400</xdr:rowOff>
    </xdr:to>
    <xdr:cxnSp macro="">
      <xdr:nvCxnSpPr>
        <xdr:cNvPr id="916" name="直線コネクタ 915"/>
        <xdr:cNvCxnSpPr/>
      </xdr:nvCxnSpPr>
      <xdr:spPr>
        <a:xfrm>
          <a:off x="20026630" y="168275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17" name="フローチャート: 判断 916"/>
        <xdr:cNvSpPr/>
      </xdr:nvSpPr>
      <xdr:spPr>
        <a:xfrm>
          <a:off x="20849590" y="16776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98</xdr:row>
      <xdr:rowOff>67310</xdr:rowOff>
    </xdr:from>
    <xdr:ext cx="241935" cy="259080"/>
    <xdr:sp macro="" textlink="">
      <xdr:nvSpPr>
        <xdr:cNvPr id="918" name="テキスト ボックス 917"/>
        <xdr:cNvSpPr txBox="1"/>
      </xdr:nvSpPr>
      <xdr:spPr>
        <a:xfrm>
          <a:off x="20775930" y="16869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25400</xdr:rowOff>
    </xdr:from>
    <xdr:to xmlns:xdr="http://schemas.openxmlformats.org/drawingml/2006/spreadsheetDrawing">
      <xdr:col>107</xdr:col>
      <xdr:colOff>50800</xdr:colOff>
      <xdr:row>98</xdr:row>
      <xdr:rowOff>25400</xdr:rowOff>
    </xdr:to>
    <xdr:cxnSp macro="">
      <xdr:nvCxnSpPr>
        <xdr:cNvPr id="919" name="直線コネクタ 918"/>
        <xdr:cNvCxnSpPr/>
      </xdr:nvCxnSpPr>
      <xdr:spPr>
        <a:xfrm>
          <a:off x="19156680" y="16827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20" name="フローチャート: 判断 919"/>
        <xdr:cNvSpPr/>
      </xdr:nvSpPr>
      <xdr:spPr>
        <a:xfrm>
          <a:off x="1997583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98</xdr:row>
      <xdr:rowOff>67310</xdr:rowOff>
    </xdr:from>
    <xdr:ext cx="241935" cy="259080"/>
    <xdr:sp macro="" textlink="">
      <xdr:nvSpPr>
        <xdr:cNvPr id="921" name="テキスト ボックス 920"/>
        <xdr:cNvSpPr txBox="1"/>
      </xdr:nvSpPr>
      <xdr:spPr>
        <a:xfrm>
          <a:off x="19905980" y="16869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25400</xdr:rowOff>
    </xdr:from>
    <xdr:to xmlns:xdr="http://schemas.openxmlformats.org/drawingml/2006/spreadsheetDrawing">
      <xdr:col>102</xdr:col>
      <xdr:colOff>114300</xdr:colOff>
      <xdr:row>98</xdr:row>
      <xdr:rowOff>25400</xdr:rowOff>
    </xdr:to>
    <xdr:cxnSp macro="">
      <xdr:nvCxnSpPr>
        <xdr:cNvPr id="922" name="直線コネクタ 921"/>
        <xdr:cNvCxnSpPr/>
      </xdr:nvCxnSpPr>
      <xdr:spPr>
        <a:xfrm>
          <a:off x="18286730" y="16827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23" name="フローチャート: 判断 922"/>
        <xdr:cNvSpPr/>
      </xdr:nvSpPr>
      <xdr:spPr>
        <a:xfrm>
          <a:off x="1910588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98</xdr:row>
      <xdr:rowOff>67310</xdr:rowOff>
    </xdr:from>
    <xdr:ext cx="241935" cy="259080"/>
    <xdr:sp macro="" textlink="">
      <xdr:nvSpPr>
        <xdr:cNvPr id="924" name="テキスト ボックス 923"/>
        <xdr:cNvSpPr txBox="1"/>
      </xdr:nvSpPr>
      <xdr:spPr>
        <a:xfrm>
          <a:off x="19036030" y="16869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91</xdr:row>
      <xdr:rowOff>31750</xdr:rowOff>
    </xdr:from>
    <xdr:to xmlns:xdr="http://schemas.openxmlformats.org/drawingml/2006/spreadsheetDrawing">
      <xdr:col>98</xdr:col>
      <xdr:colOff>38100</xdr:colOff>
      <xdr:row>91</xdr:row>
      <xdr:rowOff>133350</xdr:rowOff>
    </xdr:to>
    <xdr:sp macro="" textlink="">
      <xdr:nvSpPr>
        <xdr:cNvPr id="925" name="フローチャート: 判断 924"/>
        <xdr:cNvSpPr/>
      </xdr:nvSpPr>
      <xdr:spPr>
        <a:xfrm>
          <a:off x="1823593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89</xdr:row>
      <xdr:rowOff>155575</xdr:rowOff>
    </xdr:from>
    <xdr:ext cx="241935" cy="263525"/>
    <xdr:sp macro="" textlink="">
      <xdr:nvSpPr>
        <xdr:cNvPr id="926" name="テキスト ボックス 925"/>
        <xdr:cNvSpPr txBox="1"/>
      </xdr:nvSpPr>
      <xdr:spPr>
        <a:xfrm>
          <a:off x="18162270" y="15414625"/>
          <a:ext cx="2419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532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59460" cy="259080"/>
    <xdr:sp macro="" textlink="">
      <xdr:nvSpPr>
        <xdr:cNvPr id="928" name="テキスト ボックス 927"/>
        <xdr:cNvSpPr txBox="1"/>
      </xdr:nvSpPr>
      <xdr:spPr>
        <a:xfrm>
          <a:off x="207137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9460" cy="259080"/>
    <xdr:sp macro="" textlink="">
      <xdr:nvSpPr>
        <xdr:cNvPr id="929" name="テキスト ボックス 928"/>
        <xdr:cNvSpPr txBox="1"/>
      </xdr:nvSpPr>
      <xdr:spPr>
        <a:xfrm>
          <a:off x="1983994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59460" cy="259080"/>
    <xdr:sp macro="" textlink="">
      <xdr:nvSpPr>
        <xdr:cNvPr id="930" name="テキスト ボックス 929"/>
        <xdr:cNvSpPr txBox="1"/>
      </xdr:nvSpPr>
      <xdr:spPr>
        <a:xfrm>
          <a:off x="1896999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59460" cy="259080"/>
    <xdr:sp macro="" textlink="">
      <xdr:nvSpPr>
        <xdr:cNvPr id="931" name="テキスト ボックス 930"/>
        <xdr:cNvSpPr txBox="1"/>
      </xdr:nvSpPr>
      <xdr:spPr>
        <a:xfrm>
          <a:off x="1810004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32" name="楕円 931"/>
        <xdr:cNvSpPr/>
      </xdr:nvSpPr>
      <xdr:spPr>
        <a:xfrm>
          <a:off x="2166874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10160</xdr:rowOff>
    </xdr:from>
    <xdr:ext cx="247015" cy="259080"/>
    <xdr:sp macro="" textlink="">
      <xdr:nvSpPr>
        <xdr:cNvPr id="933" name="前年度繰上充用金該当値テキスト"/>
        <xdr:cNvSpPr txBox="1"/>
      </xdr:nvSpPr>
      <xdr:spPr>
        <a:xfrm>
          <a:off x="21770340" y="16640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34" name="楕円 933"/>
        <xdr:cNvSpPr/>
      </xdr:nvSpPr>
      <xdr:spPr>
        <a:xfrm>
          <a:off x="20849590" y="16776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96</xdr:row>
      <xdr:rowOff>92710</xdr:rowOff>
    </xdr:from>
    <xdr:ext cx="241935" cy="259080"/>
    <xdr:sp macro="" textlink="">
      <xdr:nvSpPr>
        <xdr:cNvPr id="935" name="テキスト ボックス 934"/>
        <xdr:cNvSpPr txBox="1"/>
      </xdr:nvSpPr>
      <xdr:spPr>
        <a:xfrm>
          <a:off x="20775930" y="16551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36" name="楕円 935"/>
        <xdr:cNvSpPr/>
      </xdr:nvSpPr>
      <xdr:spPr>
        <a:xfrm>
          <a:off x="1997583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96</xdr:row>
      <xdr:rowOff>92710</xdr:rowOff>
    </xdr:from>
    <xdr:ext cx="241935" cy="259080"/>
    <xdr:sp macro="" textlink="">
      <xdr:nvSpPr>
        <xdr:cNvPr id="937" name="テキスト ボックス 936"/>
        <xdr:cNvSpPr txBox="1"/>
      </xdr:nvSpPr>
      <xdr:spPr>
        <a:xfrm>
          <a:off x="19905980" y="16551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38" name="楕円 937"/>
        <xdr:cNvSpPr/>
      </xdr:nvSpPr>
      <xdr:spPr>
        <a:xfrm>
          <a:off x="1910588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96</xdr:row>
      <xdr:rowOff>92710</xdr:rowOff>
    </xdr:from>
    <xdr:ext cx="241935" cy="259080"/>
    <xdr:sp macro="" textlink="">
      <xdr:nvSpPr>
        <xdr:cNvPr id="939" name="テキスト ボックス 938"/>
        <xdr:cNvSpPr txBox="1"/>
      </xdr:nvSpPr>
      <xdr:spPr>
        <a:xfrm>
          <a:off x="19036030" y="16551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40" name="楕円 939"/>
        <xdr:cNvSpPr/>
      </xdr:nvSpPr>
      <xdr:spPr>
        <a:xfrm>
          <a:off x="18235930" y="16776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98</xdr:row>
      <xdr:rowOff>67310</xdr:rowOff>
    </xdr:from>
    <xdr:ext cx="241935" cy="259080"/>
    <xdr:sp macro="" textlink="">
      <xdr:nvSpPr>
        <xdr:cNvPr id="941" name="テキスト ボックス 940"/>
        <xdr:cNvSpPr txBox="1"/>
      </xdr:nvSpPr>
      <xdr:spPr>
        <a:xfrm>
          <a:off x="18162270" y="16869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493,857円となっている。主な構成項目である扶助費は、前年度比27,861円増の101,921円となっており、大幅に増加している。これは、新型コロナウイルス感染症対策として実施した子育て世帯への臨時特別給付金（7.7億円）や住民税非課税世帯等に対する臨時特別給付金（2.8億円）等が主な要因である。また、補助費については、前年度比104,641円減の71,294円と特別定額給付金事業の終了に伴い減少した。貸付金については、前年度比13,620円増の34,202円と全国平均、栃木県平均、類似団体平均を大幅に上回った。新型コロナウイルス感染症対策として実施した中小企業振興資金融資預託金（15億円）が主な要因である。それぞれ新型コロナウイルス感染症対策により、大幅に増減があったが、適正に予算管理を実施し、適正な水準で今後推移するように努め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79375</xdr:rowOff>
    </xdr:to>
    <xdr:sp macro="" textlink="">
      <xdr:nvSpPr>
        <xdr:cNvPr id="2" name="正方形/長方形 1"/>
        <xdr:cNvSpPr/>
      </xdr:nvSpPr>
      <xdr:spPr>
        <a:xfrm>
          <a:off x="623570" y="127000"/>
          <a:ext cx="1244473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66040</xdr:rowOff>
    </xdr:to>
    <xdr:sp macro="" textlink="">
      <xdr:nvSpPr>
        <xdr:cNvPr id="3" name="正方形/長方形 2"/>
        <xdr:cNvSpPr/>
      </xdr:nvSpPr>
      <xdr:spPr>
        <a:xfrm>
          <a:off x="18669000" y="191135"/>
          <a:ext cx="38481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46355</xdr:rowOff>
    </xdr:from>
    <xdr:to xmlns:xdr="http://schemas.openxmlformats.org/drawingml/2006/spreadsheetDrawing">
      <xdr:col>120</xdr:col>
      <xdr:colOff>88900</xdr:colOff>
      <xdr:row>4</xdr:row>
      <xdr:rowOff>39370</xdr:rowOff>
    </xdr:to>
    <xdr:sp macro="" textlink="">
      <xdr:nvSpPr>
        <xdr:cNvPr id="4" name="正方形/長方形 3"/>
        <xdr:cNvSpPr/>
      </xdr:nvSpPr>
      <xdr:spPr>
        <a:xfrm>
          <a:off x="18688050" y="217805"/>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72390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3840"/>
          <a:ext cx="374650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66040</xdr:rowOff>
    </xdr:to>
    <xdr:sp macro="" textlink="">
      <xdr:nvSpPr>
        <xdr:cNvPr id="6" name="正方形/長方形 5"/>
        <xdr:cNvSpPr/>
      </xdr:nvSpPr>
      <xdr:spPr>
        <a:xfrm>
          <a:off x="15932150" y="191135"/>
          <a:ext cx="260731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46355</xdr:rowOff>
    </xdr:from>
    <xdr:to xmlns:xdr="http://schemas.openxmlformats.org/drawingml/2006/spreadsheetDrawing">
      <xdr:col>99</xdr:col>
      <xdr:colOff>38100</xdr:colOff>
      <xdr:row>4</xdr:row>
      <xdr:rowOff>39370</xdr:rowOff>
    </xdr:to>
    <xdr:sp macro="" textlink="">
      <xdr:nvSpPr>
        <xdr:cNvPr id="7" name="正方形/長方形 6"/>
        <xdr:cNvSpPr/>
      </xdr:nvSpPr>
      <xdr:spPr>
        <a:xfrm>
          <a:off x="15957550" y="217805"/>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72390</xdr:rowOff>
    </xdr:from>
    <xdr:to xmlns:xdr="http://schemas.openxmlformats.org/drawingml/2006/spreadsheetDrawing">
      <xdr:col>99</xdr:col>
      <xdr:colOff>6350</xdr:colOff>
      <xdr:row>4</xdr:row>
      <xdr:rowOff>13335</xdr:rowOff>
    </xdr:to>
    <xdr:sp macro="" textlink="">
      <xdr:nvSpPr>
        <xdr:cNvPr id="8" name="正方形/長方形 7"/>
        <xdr:cNvSpPr/>
      </xdr:nvSpPr>
      <xdr:spPr>
        <a:xfrm>
          <a:off x="15982950" y="243840"/>
          <a:ext cx="250571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33020</xdr:rowOff>
    </xdr:from>
    <xdr:to xmlns:xdr="http://schemas.openxmlformats.org/drawingml/2006/spreadsheetDrawing">
      <xdr:col>57</xdr:col>
      <xdr:colOff>0</xdr:colOff>
      <xdr:row>15</xdr:row>
      <xdr:rowOff>99060</xdr:rowOff>
    </xdr:to>
    <xdr:sp macro="" textlink="">
      <xdr:nvSpPr>
        <xdr:cNvPr id="9" name="正方形/長方形 8"/>
        <xdr:cNvSpPr/>
      </xdr:nvSpPr>
      <xdr:spPr>
        <a:xfrm>
          <a:off x="746760" y="890270"/>
          <a:ext cx="9894570" cy="17805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66040</xdr:rowOff>
    </xdr:from>
    <xdr:to xmlns:xdr="http://schemas.openxmlformats.org/drawingml/2006/spreadsheetDrawing">
      <xdr:col>12</xdr:col>
      <xdr:colOff>0</xdr:colOff>
      <xdr:row>15</xdr:row>
      <xdr:rowOff>66040</xdr:rowOff>
    </xdr:to>
    <xdr:sp macro="" textlink="">
      <xdr:nvSpPr>
        <xdr:cNvPr id="10" name="正方形/長方形 9"/>
        <xdr:cNvSpPr/>
      </xdr:nvSpPr>
      <xdr:spPr>
        <a:xfrm>
          <a:off x="873760" y="92329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66040</xdr:rowOff>
    </xdr:from>
    <xdr:to xmlns:xdr="http://schemas.openxmlformats.org/drawingml/2006/spreadsheetDrawing">
      <xdr:col>19</xdr:col>
      <xdr:colOff>25400</xdr:colOff>
      <xdr:row>15</xdr:row>
      <xdr:rowOff>66040</xdr:rowOff>
    </xdr:to>
    <xdr:sp macro="" textlink="">
      <xdr:nvSpPr>
        <xdr:cNvPr id="11" name="正方形/長方形 10"/>
        <xdr:cNvSpPr/>
      </xdr:nvSpPr>
      <xdr:spPr>
        <a:xfrm>
          <a:off x="2180590" y="92329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66040</xdr:rowOff>
    </xdr:from>
    <xdr:to xmlns:xdr="http://schemas.openxmlformats.org/drawingml/2006/spreadsheetDrawing">
      <xdr:col>26</xdr:col>
      <xdr:colOff>127000</xdr:colOff>
      <xdr:row>15</xdr:row>
      <xdr:rowOff>66040</xdr:rowOff>
    </xdr:to>
    <xdr:sp macro="" textlink="">
      <xdr:nvSpPr>
        <xdr:cNvPr id="12" name="正方形/長方形 11"/>
        <xdr:cNvSpPr/>
      </xdr:nvSpPr>
      <xdr:spPr>
        <a:xfrm>
          <a:off x="3487420" y="92329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86360</xdr:rowOff>
    </xdr:from>
    <xdr:to xmlns:xdr="http://schemas.openxmlformats.org/drawingml/2006/spreadsheetDrawing">
      <xdr:col>37</xdr:col>
      <xdr:colOff>63500</xdr:colOff>
      <xdr:row>10</xdr:row>
      <xdr:rowOff>171450</xdr:rowOff>
    </xdr:to>
    <xdr:sp macro="" textlink="">
      <xdr:nvSpPr>
        <xdr:cNvPr id="13" name="正方形/長方形 12"/>
        <xdr:cNvSpPr/>
      </xdr:nvSpPr>
      <xdr:spPr>
        <a:xfrm>
          <a:off x="4980940" y="943610"/>
          <a:ext cx="199009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86360</xdr:rowOff>
    </xdr:from>
    <xdr:to xmlns:xdr="http://schemas.openxmlformats.org/drawingml/2006/spreadsheetDrawing">
      <xdr:col>44</xdr:col>
      <xdr:colOff>0</xdr:colOff>
      <xdr:row>10</xdr:row>
      <xdr:rowOff>171450</xdr:rowOff>
    </xdr:to>
    <xdr:sp macro="" textlink="">
      <xdr:nvSpPr>
        <xdr:cNvPr id="14" name="正方形/長方形 13"/>
        <xdr:cNvSpPr/>
      </xdr:nvSpPr>
      <xdr:spPr>
        <a:xfrm>
          <a:off x="6971030" y="943610"/>
          <a:ext cx="124333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99060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77860" y="956310"/>
          <a:ext cx="62357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125095</xdr:rowOff>
    </xdr:to>
    <xdr:sp macro="" textlink="">
      <xdr:nvSpPr>
        <xdr:cNvPr id="16" name="正方形/長方形 15"/>
        <xdr:cNvSpPr/>
      </xdr:nvSpPr>
      <xdr:spPr>
        <a:xfrm>
          <a:off x="4980940" y="1714500"/>
          <a:ext cx="199009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125095</xdr:rowOff>
    </xdr:to>
    <xdr:sp macro="" textlink="">
      <xdr:nvSpPr>
        <xdr:cNvPr id="17" name="正方形/長方形 16"/>
        <xdr:cNvSpPr/>
      </xdr:nvSpPr>
      <xdr:spPr>
        <a:xfrm>
          <a:off x="7034530" y="1714500"/>
          <a:ext cx="37338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33020</xdr:rowOff>
    </xdr:from>
    <xdr:to xmlns:xdr="http://schemas.openxmlformats.org/drawingml/2006/spreadsheetDrawing">
      <xdr:col>66</xdr:col>
      <xdr:colOff>25400</xdr:colOff>
      <xdr:row>11</xdr:row>
      <xdr:rowOff>151765</xdr:rowOff>
    </xdr:to>
    <xdr:sp macro="" textlink="">
      <xdr:nvSpPr>
        <xdr:cNvPr id="18" name="角丸四角形 17"/>
        <xdr:cNvSpPr/>
      </xdr:nvSpPr>
      <xdr:spPr>
        <a:xfrm>
          <a:off x="10853420" y="890270"/>
          <a:ext cx="1493520" cy="11474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99060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109960" y="956310"/>
          <a:ext cx="14300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105410</xdr:rowOff>
    </xdr:to>
    <xdr:sp macro="" textlink="">
      <xdr:nvSpPr>
        <xdr:cNvPr id="20" name="正方形/長方形 19"/>
        <xdr:cNvSpPr/>
      </xdr:nvSpPr>
      <xdr:spPr>
        <a:xfrm>
          <a:off x="11109960" y="1219835"/>
          <a:ext cx="143002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132080</xdr:rowOff>
    </xdr:to>
    <xdr:sp macro="" textlink="">
      <xdr:nvSpPr>
        <xdr:cNvPr id="21" name="正方形/長方形 20"/>
        <xdr:cNvSpPr/>
      </xdr:nvSpPr>
      <xdr:spPr>
        <a:xfrm>
          <a:off x="11109960" y="1550035"/>
          <a:ext cx="143002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39370</xdr:rowOff>
    </xdr:from>
    <xdr:to xmlns:xdr="http://schemas.openxmlformats.org/drawingml/2006/spreadsheetDrawing">
      <xdr:col>59</xdr:col>
      <xdr:colOff>127000</xdr:colOff>
      <xdr:row>6</xdr:row>
      <xdr:rowOff>39370</xdr:rowOff>
    </xdr:to>
    <xdr:cxnSp macro="">
      <xdr:nvCxnSpPr>
        <xdr:cNvPr id="22" name="直線コネクタ 21"/>
        <xdr:cNvCxnSpPr/>
      </xdr:nvCxnSpPr>
      <xdr:spPr>
        <a:xfrm flipH="1">
          <a:off x="10935970" y="106807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164465</xdr:rowOff>
    </xdr:from>
    <xdr:to xmlns:xdr="http://schemas.openxmlformats.org/drawingml/2006/spreadsheetDrawing">
      <xdr:col>59</xdr:col>
      <xdr:colOff>73025</xdr:colOff>
      <xdr:row>6</xdr:row>
      <xdr:rowOff>92075</xdr:rowOff>
    </xdr:to>
    <xdr:sp macro="" textlink="">
      <xdr:nvSpPr>
        <xdr:cNvPr id="23" name="楕円 22"/>
        <xdr:cNvSpPr/>
      </xdr:nvSpPr>
      <xdr:spPr>
        <a:xfrm>
          <a:off x="10989945" y="10217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86360</xdr:rowOff>
    </xdr:from>
    <xdr:to xmlns:xdr="http://schemas.openxmlformats.org/drawingml/2006/spreadsheetDrawing">
      <xdr:col>59</xdr:col>
      <xdr:colOff>73025</xdr:colOff>
      <xdr:row>8</xdr:row>
      <xdr:rowOff>13335</xdr:rowOff>
    </xdr:to>
    <xdr:sp macro="" textlink="">
      <xdr:nvSpPr>
        <xdr:cNvPr id="24" name="フローチャート: 判断 23"/>
        <xdr:cNvSpPr/>
      </xdr:nvSpPr>
      <xdr:spPr>
        <a:xfrm>
          <a:off x="10989945" y="128651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158115</xdr:rowOff>
    </xdr:from>
    <xdr:to xmlns:xdr="http://schemas.openxmlformats.org/drawingml/2006/spreadsheetDrawing">
      <xdr:col>59</xdr:col>
      <xdr:colOff>17780</xdr:colOff>
      <xdr:row>9</xdr:row>
      <xdr:rowOff>125095</xdr:rowOff>
    </xdr:to>
    <xdr:cxnSp macro="">
      <xdr:nvCxnSpPr>
        <xdr:cNvPr id="25" name="直線コネクタ 24"/>
        <xdr:cNvCxnSpPr/>
      </xdr:nvCxnSpPr>
      <xdr:spPr>
        <a:xfrm>
          <a:off x="11032490" y="15297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158115</xdr:rowOff>
    </xdr:from>
    <xdr:to xmlns:xdr="http://schemas.openxmlformats.org/drawingml/2006/spreadsheetDrawing">
      <xdr:col>59</xdr:col>
      <xdr:colOff>107950</xdr:colOff>
      <xdr:row>8</xdr:row>
      <xdr:rowOff>158115</xdr:rowOff>
    </xdr:to>
    <xdr:cxnSp macro="">
      <xdr:nvCxnSpPr>
        <xdr:cNvPr id="26" name="直線コネクタ 25"/>
        <xdr:cNvCxnSpPr/>
      </xdr:nvCxnSpPr>
      <xdr:spPr>
        <a:xfrm>
          <a:off x="10955020" y="152971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49530</xdr:rowOff>
    </xdr:from>
    <xdr:to xmlns:xdr="http://schemas.openxmlformats.org/drawingml/2006/spreadsheetDrawing">
      <xdr:col>59</xdr:col>
      <xdr:colOff>17780</xdr:colOff>
      <xdr:row>11</xdr:row>
      <xdr:rowOff>16510</xdr:rowOff>
    </xdr:to>
    <xdr:cxnSp macro="">
      <xdr:nvCxnSpPr>
        <xdr:cNvPr id="27" name="直線コネクタ 26"/>
        <xdr:cNvCxnSpPr/>
      </xdr:nvCxnSpPr>
      <xdr:spPr>
        <a:xfrm flipV="1">
          <a:off x="11032490" y="176403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955020" y="190563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118745</xdr:rowOff>
    </xdr:from>
    <xdr:ext cx="8896350" cy="269240"/>
    <xdr:sp macro="" textlink="">
      <xdr:nvSpPr>
        <xdr:cNvPr id="29" name="テキスト ボックス 28"/>
        <xdr:cNvSpPr txBox="1"/>
      </xdr:nvSpPr>
      <xdr:spPr>
        <a:xfrm>
          <a:off x="687070" y="2861945"/>
          <a:ext cx="88963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92075</xdr:rowOff>
    </xdr:from>
    <xdr:ext cx="6046470" cy="263525"/>
    <xdr:sp macro="" textlink="">
      <xdr:nvSpPr>
        <xdr:cNvPr id="30" name="テキスト ボックス 29"/>
        <xdr:cNvSpPr txBox="1"/>
      </xdr:nvSpPr>
      <xdr:spPr>
        <a:xfrm>
          <a:off x="687070" y="3178175"/>
          <a:ext cx="60464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66040</xdr:rowOff>
    </xdr:from>
    <xdr:ext cx="8231505" cy="260985"/>
    <xdr:sp macro="" textlink="">
      <xdr:nvSpPr>
        <xdr:cNvPr id="31" name="テキスト ボックス 30"/>
        <xdr:cNvSpPr txBox="1"/>
      </xdr:nvSpPr>
      <xdr:spPr>
        <a:xfrm>
          <a:off x="687070" y="3495040"/>
          <a:ext cx="82315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59055</xdr:rowOff>
    </xdr:from>
    <xdr:to xmlns:xdr="http://schemas.openxmlformats.org/drawingml/2006/spreadsheetDrawing">
      <xdr:col>28</xdr:col>
      <xdr:colOff>114300</xdr:colOff>
      <xdr:row>25</xdr:row>
      <xdr:rowOff>33020</xdr:rowOff>
    </xdr:to>
    <xdr:sp macro="" textlink="">
      <xdr:nvSpPr>
        <xdr:cNvPr id="32" name="正方形/長方形 31"/>
        <xdr:cNvSpPr/>
      </xdr:nvSpPr>
      <xdr:spPr>
        <a:xfrm>
          <a:off x="74676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59055</xdr:rowOff>
    </xdr:from>
    <xdr:to xmlns:xdr="http://schemas.openxmlformats.org/drawingml/2006/spreadsheetDrawing">
      <xdr:col>12</xdr:col>
      <xdr:colOff>127000</xdr:colOff>
      <xdr:row>26</xdr:row>
      <xdr:rowOff>145415</xdr:rowOff>
    </xdr:to>
    <xdr:sp macro="" textlink="">
      <xdr:nvSpPr>
        <xdr:cNvPr id="33" name="正方形/長方形 32"/>
        <xdr:cNvSpPr/>
      </xdr:nvSpPr>
      <xdr:spPr>
        <a:xfrm>
          <a:off x="87376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92075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59055</xdr:rowOff>
    </xdr:from>
    <xdr:to xmlns:xdr="http://schemas.openxmlformats.org/drawingml/2006/spreadsheetDrawing">
      <xdr:col>18</xdr:col>
      <xdr:colOff>0</xdr:colOff>
      <xdr:row>26</xdr:row>
      <xdr:rowOff>145415</xdr:rowOff>
    </xdr:to>
    <xdr:sp macro="" textlink="">
      <xdr:nvSpPr>
        <xdr:cNvPr id="35" name="正方形/長方形 34"/>
        <xdr:cNvSpPr/>
      </xdr:nvSpPr>
      <xdr:spPr>
        <a:xfrm>
          <a:off x="18669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92075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59055</xdr:rowOff>
    </xdr:from>
    <xdr:to xmlns:xdr="http://schemas.openxmlformats.org/drawingml/2006/spreadsheetDrawing">
      <xdr:col>24</xdr:col>
      <xdr:colOff>0</xdr:colOff>
      <xdr:row>26</xdr:row>
      <xdr:rowOff>145415</xdr:rowOff>
    </xdr:to>
    <xdr:sp macro="" textlink="">
      <xdr:nvSpPr>
        <xdr:cNvPr id="37" name="正方形/長方形 36"/>
        <xdr:cNvSpPr/>
      </xdr:nvSpPr>
      <xdr:spPr>
        <a:xfrm>
          <a:off x="29870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26</xdr:row>
      <xdr:rowOff>92075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86360</xdr:rowOff>
    </xdr:to>
    <xdr:sp macro="" textlink="">
      <xdr:nvSpPr>
        <xdr:cNvPr id="39" name="正方形/長方形 38"/>
        <xdr:cNvSpPr/>
      </xdr:nvSpPr>
      <xdr:spPr>
        <a:xfrm>
          <a:off x="74676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2265" cy="227965"/>
    <xdr:sp macro="" textlink="">
      <xdr:nvSpPr>
        <xdr:cNvPr id="40" name="テキスト ボックス 39"/>
        <xdr:cNvSpPr txBox="1"/>
      </xdr:nvSpPr>
      <xdr:spPr>
        <a:xfrm>
          <a:off x="712470" y="4636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86360</xdr:rowOff>
    </xdr:from>
    <xdr:to xmlns:xdr="http://schemas.openxmlformats.org/drawingml/2006/spreadsheetDrawing">
      <xdr:col>28</xdr:col>
      <xdr:colOff>114300</xdr:colOff>
      <xdr:row>41</xdr:row>
      <xdr:rowOff>86360</xdr:rowOff>
    </xdr:to>
    <xdr:cxnSp macro="">
      <xdr:nvCxnSpPr>
        <xdr:cNvPr id="41" name="直線コネクタ 40"/>
        <xdr:cNvCxnSpPr/>
      </xdr:nvCxnSpPr>
      <xdr:spPr>
        <a:xfrm>
          <a:off x="74676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116205</xdr:rowOff>
    </xdr:from>
    <xdr:ext cx="462280" cy="263525"/>
    <xdr:sp macro="" textlink="">
      <xdr:nvSpPr>
        <xdr:cNvPr id="42" name="テキスト ボックス 41"/>
        <xdr:cNvSpPr txBox="1"/>
      </xdr:nvSpPr>
      <xdr:spPr>
        <a:xfrm>
          <a:off x="290830" y="6974205"/>
          <a:ext cx="4622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102870</xdr:rowOff>
    </xdr:from>
    <xdr:to xmlns:xdr="http://schemas.openxmlformats.org/drawingml/2006/spreadsheetDrawing">
      <xdr:col>28</xdr:col>
      <xdr:colOff>114300</xdr:colOff>
      <xdr:row>39</xdr:row>
      <xdr:rowOff>102870</xdr:rowOff>
    </xdr:to>
    <xdr:cxnSp macro="">
      <xdr:nvCxnSpPr>
        <xdr:cNvPr id="43" name="直線コネクタ 42"/>
        <xdr:cNvCxnSpPr/>
      </xdr:nvCxnSpPr>
      <xdr:spPr>
        <a:xfrm>
          <a:off x="74676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133350</xdr:rowOff>
    </xdr:from>
    <xdr:ext cx="462280" cy="266065"/>
    <xdr:sp macro="" textlink="">
      <xdr:nvSpPr>
        <xdr:cNvPr id="44" name="テキスト ボックス 43"/>
        <xdr:cNvSpPr txBox="1"/>
      </xdr:nvSpPr>
      <xdr:spPr>
        <a:xfrm>
          <a:off x="290830" y="6648450"/>
          <a:ext cx="46228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119380</xdr:rowOff>
    </xdr:from>
    <xdr:to xmlns:xdr="http://schemas.openxmlformats.org/drawingml/2006/spreadsheetDrawing">
      <xdr:col>28</xdr:col>
      <xdr:colOff>114300</xdr:colOff>
      <xdr:row>37</xdr:row>
      <xdr:rowOff>119380</xdr:rowOff>
    </xdr:to>
    <xdr:cxnSp macro="">
      <xdr:nvCxnSpPr>
        <xdr:cNvPr id="45" name="直線コネクタ 44"/>
        <xdr:cNvCxnSpPr/>
      </xdr:nvCxnSpPr>
      <xdr:spPr>
        <a:xfrm>
          <a:off x="74676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149860</xdr:rowOff>
    </xdr:from>
    <xdr:ext cx="462280" cy="263525"/>
    <xdr:sp macro="" textlink="">
      <xdr:nvSpPr>
        <xdr:cNvPr id="46" name="テキスト ボックス 45"/>
        <xdr:cNvSpPr txBox="1"/>
      </xdr:nvSpPr>
      <xdr:spPr>
        <a:xfrm>
          <a:off x="290830" y="6322060"/>
          <a:ext cx="4622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137160</xdr:rowOff>
    </xdr:from>
    <xdr:to xmlns:xdr="http://schemas.openxmlformats.org/drawingml/2006/spreadsheetDrawing">
      <xdr:col>28</xdr:col>
      <xdr:colOff>114300</xdr:colOff>
      <xdr:row>35</xdr:row>
      <xdr:rowOff>137160</xdr:rowOff>
    </xdr:to>
    <xdr:cxnSp macro="">
      <xdr:nvCxnSpPr>
        <xdr:cNvPr id="47" name="直線コネクタ 46"/>
        <xdr:cNvCxnSpPr/>
      </xdr:nvCxnSpPr>
      <xdr:spPr>
        <a:xfrm>
          <a:off x="746760" y="6137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167005</xdr:rowOff>
    </xdr:from>
    <xdr:ext cx="462280" cy="266065"/>
    <xdr:sp macro="" textlink="">
      <xdr:nvSpPr>
        <xdr:cNvPr id="48" name="テキスト ボックス 47"/>
        <xdr:cNvSpPr txBox="1"/>
      </xdr:nvSpPr>
      <xdr:spPr>
        <a:xfrm>
          <a:off x="290830" y="5996305"/>
          <a:ext cx="46228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153670</xdr:rowOff>
    </xdr:from>
    <xdr:to xmlns:xdr="http://schemas.openxmlformats.org/drawingml/2006/spreadsheetDrawing">
      <xdr:col>28</xdr:col>
      <xdr:colOff>114300</xdr:colOff>
      <xdr:row>33</xdr:row>
      <xdr:rowOff>153670</xdr:rowOff>
    </xdr:to>
    <xdr:cxnSp macro="">
      <xdr:nvCxnSpPr>
        <xdr:cNvPr id="49" name="直線コネクタ 48"/>
        <xdr:cNvCxnSpPr/>
      </xdr:nvCxnSpPr>
      <xdr:spPr>
        <a:xfrm>
          <a:off x="74676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6985</xdr:rowOff>
    </xdr:from>
    <xdr:ext cx="462280" cy="262255"/>
    <xdr:sp macro="" textlink="">
      <xdr:nvSpPr>
        <xdr:cNvPr id="50" name="テキスト ボックス 49"/>
        <xdr:cNvSpPr txBox="1"/>
      </xdr:nvSpPr>
      <xdr:spPr>
        <a:xfrm>
          <a:off x="290830" y="5664835"/>
          <a:ext cx="4622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170815</xdr:rowOff>
    </xdr:from>
    <xdr:to xmlns:xdr="http://schemas.openxmlformats.org/drawingml/2006/spreadsheetDrawing">
      <xdr:col>28</xdr:col>
      <xdr:colOff>114300</xdr:colOff>
      <xdr:row>31</xdr:row>
      <xdr:rowOff>170815</xdr:rowOff>
    </xdr:to>
    <xdr:cxnSp macro="">
      <xdr:nvCxnSpPr>
        <xdr:cNvPr id="51" name="直線コネクタ 50"/>
        <xdr:cNvCxnSpPr/>
      </xdr:nvCxnSpPr>
      <xdr:spPr>
        <a:xfrm>
          <a:off x="74676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22860</xdr:rowOff>
    </xdr:from>
    <xdr:ext cx="462280" cy="267970"/>
    <xdr:sp macro="" textlink="">
      <xdr:nvSpPr>
        <xdr:cNvPr id="52" name="テキスト ボックス 51"/>
        <xdr:cNvSpPr txBox="1"/>
      </xdr:nvSpPr>
      <xdr:spPr>
        <a:xfrm>
          <a:off x="290830" y="5337810"/>
          <a:ext cx="46228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9525</xdr:rowOff>
    </xdr:from>
    <xdr:to xmlns:xdr="http://schemas.openxmlformats.org/drawingml/2006/spreadsheetDrawing">
      <xdr:col>28</xdr:col>
      <xdr:colOff>114300</xdr:colOff>
      <xdr:row>30</xdr:row>
      <xdr:rowOff>9525</xdr:rowOff>
    </xdr:to>
    <xdr:cxnSp macro="">
      <xdr:nvCxnSpPr>
        <xdr:cNvPr id="53" name="直線コネクタ 52"/>
        <xdr:cNvCxnSpPr/>
      </xdr:nvCxnSpPr>
      <xdr:spPr>
        <a:xfrm>
          <a:off x="74676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39370</xdr:rowOff>
    </xdr:from>
    <xdr:ext cx="462280" cy="269240"/>
    <xdr:sp macro="" textlink="">
      <xdr:nvSpPr>
        <xdr:cNvPr id="54" name="テキスト ボックス 53"/>
        <xdr:cNvSpPr txBox="1"/>
      </xdr:nvSpPr>
      <xdr:spPr>
        <a:xfrm>
          <a:off x="290830" y="5011420"/>
          <a:ext cx="46228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5" name="直線コネクタ 54"/>
        <xdr:cNvCxnSpPr/>
      </xdr:nvCxnSpPr>
      <xdr:spPr>
        <a:xfrm>
          <a:off x="74676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56515</xdr:rowOff>
    </xdr:from>
    <xdr:ext cx="462280" cy="261620"/>
    <xdr:sp macro="" textlink="">
      <xdr:nvSpPr>
        <xdr:cNvPr id="56" name="テキスト ボックス 55"/>
        <xdr:cNvSpPr txBox="1"/>
      </xdr:nvSpPr>
      <xdr:spPr>
        <a:xfrm>
          <a:off x="290830" y="4685665"/>
          <a:ext cx="4622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86360</xdr:rowOff>
    </xdr:to>
    <xdr:sp macro="" textlink="">
      <xdr:nvSpPr>
        <xdr:cNvPr id="57" name="議会費グラフ枠"/>
        <xdr:cNvSpPr/>
      </xdr:nvSpPr>
      <xdr:spPr>
        <a:xfrm>
          <a:off x="74676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80010</xdr:rowOff>
    </xdr:from>
    <xdr:to xmlns:xdr="http://schemas.openxmlformats.org/drawingml/2006/spreadsheetDrawing">
      <xdr:col>24</xdr:col>
      <xdr:colOff>62865</xdr:colOff>
      <xdr:row>39</xdr:row>
      <xdr:rowOff>80010</xdr:rowOff>
    </xdr:to>
    <xdr:cxnSp macro="">
      <xdr:nvCxnSpPr>
        <xdr:cNvPr id="58" name="直線コネクタ 57"/>
        <xdr:cNvCxnSpPr/>
      </xdr:nvCxnSpPr>
      <xdr:spPr>
        <a:xfrm flipV="1">
          <a:off x="4542155" y="522351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83820</xdr:rowOff>
    </xdr:from>
    <xdr:ext cx="467360" cy="269240"/>
    <xdr:sp macro="" textlink="">
      <xdr:nvSpPr>
        <xdr:cNvPr id="59" name="議会費最小値テキスト"/>
        <xdr:cNvSpPr txBox="1"/>
      </xdr:nvSpPr>
      <xdr:spPr>
        <a:xfrm>
          <a:off x="4594860" y="6770370"/>
          <a:ext cx="467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80010</xdr:rowOff>
    </xdr:from>
    <xdr:to xmlns:xdr="http://schemas.openxmlformats.org/drawingml/2006/spreadsheetDrawing">
      <xdr:col>24</xdr:col>
      <xdr:colOff>152400</xdr:colOff>
      <xdr:row>39</xdr:row>
      <xdr:rowOff>80010</xdr:rowOff>
    </xdr:to>
    <xdr:cxnSp macro="">
      <xdr:nvCxnSpPr>
        <xdr:cNvPr id="60" name="直線コネクタ 59"/>
        <xdr:cNvCxnSpPr/>
      </xdr:nvCxnSpPr>
      <xdr:spPr>
        <a:xfrm>
          <a:off x="4458970" y="67665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24130</xdr:rowOff>
    </xdr:from>
    <xdr:ext cx="467360" cy="268605"/>
    <xdr:sp macro="" textlink="">
      <xdr:nvSpPr>
        <xdr:cNvPr id="61" name="議会費最大値テキスト"/>
        <xdr:cNvSpPr txBox="1"/>
      </xdr:nvSpPr>
      <xdr:spPr>
        <a:xfrm>
          <a:off x="4594860" y="4996180"/>
          <a:ext cx="467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80010</xdr:rowOff>
    </xdr:from>
    <xdr:to xmlns:xdr="http://schemas.openxmlformats.org/drawingml/2006/spreadsheetDrawing">
      <xdr:col>24</xdr:col>
      <xdr:colOff>152400</xdr:colOff>
      <xdr:row>30</xdr:row>
      <xdr:rowOff>80010</xdr:rowOff>
    </xdr:to>
    <xdr:cxnSp macro="">
      <xdr:nvCxnSpPr>
        <xdr:cNvPr id="62" name="直線コネクタ 61"/>
        <xdr:cNvCxnSpPr/>
      </xdr:nvCxnSpPr>
      <xdr:spPr>
        <a:xfrm>
          <a:off x="4458970" y="52235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25400</xdr:rowOff>
    </xdr:from>
    <xdr:to xmlns:xdr="http://schemas.openxmlformats.org/drawingml/2006/spreadsheetDrawing">
      <xdr:col>24</xdr:col>
      <xdr:colOff>63500</xdr:colOff>
      <xdr:row>38</xdr:row>
      <xdr:rowOff>41275</xdr:rowOff>
    </xdr:to>
    <xdr:cxnSp macro="">
      <xdr:nvCxnSpPr>
        <xdr:cNvPr id="63" name="直線コネクタ 62"/>
        <xdr:cNvCxnSpPr/>
      </xdr:nvCxnSpPr>
      <xdr:spPr>
        <a:xfrm>
          <a:off x="3724910" y="6540500"/>
          <a:ext cx="8191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58420</xdr:rowOff>
    </xdr:from>
    <xdr:ext cx="467360" cy="267970"/>
    <xdr:sp macro="" textlink="">
      <xdr:nvSpPr>
        <xdr:cNvPr id="64" name="議会費平均値テキスト"/>
        <xdr:cNvSpPr txBox="1"/>
      </xdr:nvSpPr>
      <xdr:spPr>
        <a:xfrm>
          <a:off x="4594860" y="6059170"/>
          <a:ext cx="467360"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34925</xdr:rowOff>
    </xdr:from>
    <xdr:to xmlns:xdr="http://schemas.openxmlformats.org/drawingml/2006/spreadsheetDrawing">
      <xdr:col>24</xdr:col>
      <xdr:colOff>114300</xdr:colOff>
      <xdr:row>36</xdr:row>
      <xdr:rowOff>140335</xdr:rowOff>
    </xdr:to>
    <xdr:sp macro="" textlink="">
      <xdr:nvSpPr>
        <xdr:cNvPr id="65" name="フローチャート: 判断 64"/>
        <xdr:cNvSpPr/>
      </xdr:nvSpPr>
      <xdr:spPr>
        <a:xfrm>
          <a:off x="4493260" y="62071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132715</xdr:rowOff>
    </xdr:from>
    <xdr:to xmlns:xdr="http://schemas.openxmlformats.org/drawingml/2006/spreadsheetDrawing">
      <xdr:col>19</xdr:col>
      <xdr:colOff>177800</xdr:colOff>
      <xdr:row>38</xdr:row>
      <xdr:rowOff>25400</xdr:rowOff>
    </xdr:to>
    <xdr:cxnSp macro="">
      <xdr:nvCxnSpPr>
        <xdr:cNvPr id="66" name="直線コネクタ 65"/>
        <xdr:cNvCxnSpPr/>
      </xdr:nvCxnSpPr>
      <xdr:spPr>
        <a:xfrm>
          <a:off x="2851150" y="6476365"/>
          <a:ext cx="87376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64770</xdr:rowOff>
    </xdr:from>
    <xdr:to xmlns:xdr="http://schemas.openxmlformats.org/drawingml/2006/spreadsheetDrawing">
      <xdr:col>20</xdr:col>
      <xdr:colOff>38100</xdr:colOff>
      <xdr:row>36</xdr:row>
      <xdr:rowOff>170180</xdr:rowOff>
    </xdr:to>
    <xdr:sp macro="" textlink="">
      <xdr:nvSpPr>
        <xdr:cNvPr id="67" name="フローチャート: 判断 66"/>
        <xdr:cNvSpPr/>
      </xdr:nvSpPr>
      <xdr:spPr>
        <a:xfrm>
          <a:off x="3674110" y="623697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9525</xdr:rowOff>
    </xdr:from>
    <xdr:ext cx="464820" cy="261620"/>
    <xdr:sp macro="" textlink="">
      <xdr:nvSpPr>
        <xdr:cNvPr id="68" name="テキスト ボックス 67"/>
        <xdr:cNvSpPr txBox="1"/>
      </xdr:nvSpPr>
      <xdr:spPr>
        <a:xfrm>
          <a:off x="3493770" y="6010275"/>
          <a:ext cx="4648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132715</xdr:rowOff>
    </xdr:from>
    <xdr:to xmlns:xdr="http://schemas.openxmlformats.org/drawingml/2006/spreadsheetDrawing">
      <xdr:col>15</xdr:col>
      <xdr:colOff>50800</xdr:colOff>
      <xdr:row>37</xdr:row>
      <xdr:rowOff>167640</xdr:rowOff>
    </xdr:to>
    <xdr:cxnSp macro="">
      <xdr:nvCxnSpPr>
        <xdr:cNvPr id="69" name="直線コネクタ 68"/>
        <xdr:cNvCxnSpPr/>
      </xdr:nvCxnSpPr>
      <xdr:spPr>
        <a:xfrm flipV="1">
          <a:off x="1981200" y="6476365"/>
          <a:ext cx="8699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12700</xdr:rowOff>
    </xdr:from>
    <xdr:to xmlns:xdr="http://schemas.openxmlformats.org/drawingml/2006/spreadsheetDrawing">
      <xdr:col>15</xdr:col>
      <xdr:colOff>101600</xdr:colOff>
      <xdr:row>36</xdr:row>
      <xdr:rowOff>118110</xdr:rowOff>
    </xdr:to>
    <xdr:sp macro="" textlink="">
      <xdr:nvSpPr>
        <xdr:cNvPr id="70" name="フローチャート: 判断 69"/>
        <xdr:cNvSpPr/>
      </xdr:nvSpPr>
      <xdr:spPr>
        <a:xfrm>
          <a:off x="2800350" y="618490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135255</xdr:rowOff>
    </xdr:from>
    <xdr:ext cx="464820" cy="266065"/>
    <xdr:sp macro="" textlink="">
      <xdr:nvSpPr>
        <xdr:cNvPr id="71" name="テキスト ボックス 70"/>
        <xdr:cNvSpPr txBox="1"/>
      </xdr:nvSpPr>
      <xdr:spPr>
        <a:xfrm>
          <a:off x="2620010" y="5964555"/>
          <a:ext cx="4648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157480</xdr:rowOff>
    </xdr:from>
    <xdr:to xmlns:xdr="http://schemas.openxmlformats.org/drawingml/2006/spreadsheetDrawing">
      <xdr:col>10</xdr:col>
      <xdr:colOff>114300</xdr:colOff>
      <xdr:row>37</xdr:row>
      <xdr:rowOff>167640</xdr:rowOff>
    </xdr:to>
    <xdr:cxnSp macro="">
      <xdr:nvCxnSpPr>
        <xdr:cNvPr id="72" name="直線コネクタ 71"/>
        <xdr:cNvCxnSpPr/>
      </xdr:nvCxnSpPr>
      <xdr:spPr>
        <a:xfrm>
          <a:off x="1111250" y="6501130"/>
          <a:ext cx="8699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20320</xdr:rowOff>
    </xdr:from>
    <xdr:to xmlns:xdr="http://schemas.openxmlformats.org/drawingml/2006/spreadsheetDrawing">
      <xdr:col>10</xdr:col>
      <xdr:colOff>165100</xdr:colOff>
      <xdr:row>36</xdr:row>
      <xdr:rowOff>125730</xdr:rowOff>
    </xdr:to>
    <xdr:sp macro="" textlink="">
      <xdr:nvSpPr>
        <xdr:cNvPr id="73" name="フローチャート: 判断 72"/>
        <xdr:cNvSpPr/>
      </xdr:nvSpPr>
      <xdr:spPr>
        <a:xfrm>
          <a:off x="1930400" y="619252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144145</xdr:rowOff>
    </xdr:from>
    <xdr:ext cx="464820" cy="266700"/>
    <xdr:sp macro="" textlink="">
      <xdr:nvSpPr>
        <xdr:cNvPr id="74" name="テキスト ボックス 73"/>
        <xdr:cNvSpPr txBox="1"/>
      </xdr:nvSpPr>
      <xdr:spPr>
        <a:xfrm>
          <a:off x="1750060" y="5973445"/>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8255</xdr:rowOff>
    </xdr:from>
    <xdr:to xmlns:xdr="http://schemas.openxmlformats.org/drawingml/2006/spreadsheetDrawing">
      <xdr:col>6</xdr:col>
      <xdr:colOff>38100</xdr:colOff>
      <xdr:row>36</xdr:row>
      <xdr:rowOff>113665</xdr:rowOff>
    </xdr:to>
    <xdr:sp macro="" textlink="">
      <xdr:nvSpPr>
        <xdr:cNvPr id="75" name="フローチャート: 判断 74"/>
        <xdr:cNvSpPr/>
      </xdr:nvSpPr>
      <xdr:spPr>
        <a:xfrm>
          <a:off x="1060450" y="618045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130175</xdr:rowOff>
    </xdr:from>
    <xdr:ext cx="464820" cy="268605"/>
    <xdr:sp macro="" textlink="">
      <xdr:nvSpPr>
        <xdr:cNvPr id="76" name="テキスト ボックス 75"/>
        <xdr:cNvSpPr txBox="1"/>
      </xdr:nvSpPr>
      <xdr:spPr>
        <a:xfrm>
          <a:off x="880110" y="5959475"/>
          <a:ext cx="4648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83185</xdr:rowOff>
    </xdr:from>
    <xdr:ext cx="762000" cy="269240"/>
    <xdr:sp macro="" textlink="">
      <xdr:nvSpPr>
        <xdr:cNvPr id="77" name="テキスト ボックス 76"/>
        <xdr:cNvSpPr txBox="1"/>
      </xdr:nvSpPr>
      <xdr:spPr>
        <a:xfrm>
          <a:off x="435737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83185</xdr:rowOff>
    </xdr:from>
    <xdr:ext cx="759460" cy="269240"/>
    <xdr:sp macro="" textlink="">
      <xdr:nvSpPr>
        <xdr:cNvPr id="78" name="テキスト ボックス 77"/>
        <xdr:cNvSpPr txBox="1"/>
      </xdr:nvSpPr>
      <xdr:spPr>
        <a:xfrm>
          <a:off x="353822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83185</xdr:rowOff>
    </xdr:from>
    <xdr:ext cx="759460" cy="269240"/>
    <xdr:sp macro="" textlink="">
      <xdr:nvSpPr>
        <xdr:cNvPr id="79" name="テキスト ボックス 78"/>
        <xdr:cNvSpPr txBox="1"/>
      </xdr:nvSpPr>
      <xdr:spPr>
        <a:xfrm>
          <a:off x="266446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83185</xdr:rowOff>
    </xdr:from>
    <xdr:ext cx="759460" cy="269240"/>
    <xdr:sp macro="" textlink="">
      <xdr:nvSpPr>
        <xdr:cNvPr id="80" name="テキスト ボックス 79"/>
        <xdr:cNvSpPr txBox="1"/>
      </xdr:nvSpPr>
      <xdr:spPr>
        <a:xfrm>
          <a:off x="179451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83185</xdr:rowOff>
    </xdr:from>
    <xdr:ext cx="759460" cy="269240"/>
    <xdr:sp macro="" textlink="">
      <xdr:nvSpPr>
        <xdr:cNvPr id="81" name="テキスト ボックス 80"/>
        <xdr:cNvSpPr txBox="1"/>
      </xdr:nvSpPr>
      <xdr:spPr>
        <a:xfrm>
          <a:off x="92456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166370</xdr:rowOff>
    </xdr:from>
    <xdr:to xmlns:xdr="http://schemas.openxmlformats.org/drawingml/2006/spreadsheetDrawing">
      <xdr:col>24</xdr:col>
      <xdr:colOff>114300</xdr:colOff>
      <xdr:row>38</xdr:row>
      <xdr:rowOff>93345</xdr:rowOff>
    </xdr:to>
    <xdr:sp macro="" textlink="">
      <xdr:nvSpPr>
        <xdr:cNvPr id="82" name="楕円 81"/>
        <xdr:cNvSpPr/>
      </xdr:nvSpPr>
      <xdr:spPr>
        <a:xfrm>
          <a:off x="4493260" y="65100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144145</xdr:rowOff>
    </xdr:from>
    <xdr:ext cx="467360" cy="266700"/>
    <xdr:sp macro="" textlink="">
      <xdr:nvSpPr>
        <xdr:cNvPr id="83" name="議会費該当値テキスト"/>
        <xdr:cNvSpPr txBox="1"/>
      </xdr:nvSpPr>
      <xdr:spPr>
        <a:xfrm>
          <a:off x="4594860" y="6487795"/>
          <a:ext cx="4673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151130</xdr:rowOff>
    </xdr:from>
    <xdr:to xmlns:xdr="http://schemas.openxmlformats.org/drawingml/2006/spreadsheetDrawing">
      <xdr:col>20</xdr:col>
      <xdr:colOff>38100</xdr:colOff>
      <xdr:row>38</xdr:row>
      <xdr:rowOff>78740</xdr:rowOff>
    </xdr:to>
    <xdr:sp macro="" textlink="">
      <xdr:nvSpPr>
        <xdr:cNvPr id="84" name="楕円 83"/>
        <xdr:cNvSpPr/>
      </xdr:nvSpPr>
      <xdr:spPr>
        <a:xfrm>
          <a:off x="3674110" y="649478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69215</xdr:rowOff>
    </xdr:from>
    <xdr:ext cx="464820" cy="263525"/>
    <xdr:sp macro="" textlink="">
      <xdr:nvSpPr>
        <xdr:cNvPr id="85" name="テキスト ボックス 84"/>
        <xdr:cNvSpPr txBox="1"/>
      </xdr:nvSpPr>
      <xdr:spPr>
        <a:xfrm>
          <a:off x="3493770" y="6584315"/>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80010</xdr:rowOff>
    </xdr:from>
    <xdr:to xmlns:xdr="http://schemas.openxmlformats.org/drawingml/2006/spreadsheetDrawing">
      <xdr:col>15</xdr:col>
      <xdr:colOff>101600</xdr:colOff>
      <xdr:row>38</xdr:row>
      <xdr:rowOff>7620</xdr:rowOff>
    </xdr:to>
    <xdr:sp macro="" textlink="">
      <xdr:nvSpPr>
        <xdr:cNvPr id="86" name="楕円 85"/>
        <xdr:cNvSpPr/>
      </xdr:nvSpPr>
      <xdr:spPr>
        <a:xfrm>
          <a:off x="2800350" y="64236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171450</xdr:rowOff>
    </xdr:from>
    <xdr:ext cx="464820" cy="269240"/>
    <xdr:sp macro="" textlink="">
      <xdr:nvSpPr>
        <xdr:cNvPr id="87" name="テキスト ボックス 86"/>
        <xdr:cNvSpPr txBox="1"/>
      </xdr:nvSpPr>
      <xdr:spPr>
        <a:xfrm>
          <a:off x="2620010" y="651510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114935</xdr:rowOff>
    </xdr:from>
    <xdr:to xmlns:xdr="http://schemas.openxmlformats.org/drawingml/2006/spreadsheetDrawing">
      <xdr:col>10</xdr:col>
      <xdr:colOff>165100</xdr:colOff>
      <xdr:row>38</xdr:row>
      <xdr:rowOff>42545</xdr:rowOff>
    </xdr:to>
    <xdr:sp macro="" textlink="">
      <xdr:nvSpPr>
        <xdr:cNvPr id="88" name="楕円 87"/>
        <xdr:cNvSpPr/>
      </xdr:nvSpPr>
      <xdr:spPr>
        <a:xfrm>
          <a:off x="1930400" y="64585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33020</xdr:rowOff>
    </xdr:from>
    <xdr:ext cx="464820" cy="260985"/>
    <xdr:sp macro="" textlink="">
      <xdr:nvSpPr>
        <xdr:cNvPr id="89" name="テキスト ボックス 88"/>
        <xdr:cNvSpPr txBox="1"/>
      </xdr:nvSpPr>
      <xdr:spPr>
        <a:xfrm>
          <a:off x="1750060" y="6548120"/>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104775</xdr:rowOff>
    </xdr:from>
    <xdr:to xmlns:xdr="http://schemas.openxmlformats.org/drawingml/2006/spreadsheetDrawing">
      <xdr:col>6</xdr:col>
      <xdr:colOff>38100</xdr:colOff>
      <xdr:row>38</xdr:row>
      <xdr:rowOff>32385</xdr:rowOff>
    </xdr:to>
    <xdr:sp macro="" textlink="">
      <xdr:nvSpPr>
        <xdr:cNvPr id="90" name="楕円 89"/>
        <xdr:cNvSpPr/>
      </xdr:nvSpPr>
      <xdr:spPr>
        <a:xfrm>
          <a:off x="1060450" y="644842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22860</xdr:rowOff>
    </xdr:from>
    <xdr:ext cx="464820" cy="267970"/>
    <xdr:sp macro="" textlink="">
      <xdr:nvSpPr>
        <xdr:cNvPr id="91" name="テキスト ボックス 90"/>
        <xdr:cNvSpPr txBox="1"/>
      </xdr:nvSpPr>
      <xdr:spPr>
        <a:xfrm>
          <a:off x="880110" y="6537960"/>
          <a:ext cx="4648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59055</xdr:rowOff>
    </xdr:from>
    <xdr:to xmlns:xdr="http://schemas.openxmlformats.org/drawingml/2006/spreadsheetDrawing">
      <xdr:col>28</xdr:col>
      <xdr:colOff>114300</xdr:colOff>
      <xdr:row>45</xdr:row>
      <xdr:rowOff>33020</xdr:rowOff>
    </xdr:to>
    <xdr:sp macro="" textlink="">
      <xdr:nvSpPr>
        <xdr:cNvPr id="92" name="正方形/長方形 91"/>
        <xdr:cNvSpPr/>
      </xdr:nvSpPr>
      <xdr:spPr>
        <a:xfrm>
          <a:off x="74676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59055</xdr:rowOff>
    </xdr:from>
    <xdr:to xmlns:xdr="http://schemas.openxmlformats.org/drawingml/2006/spreadsheetDrawing">
      <xdr:col>12</xdr:col>
      <xdr:colOff>127000</xdr:colOff>
      <xdr:row>46</xdr:row>
      <xdr:rowOff>145415</xdr:rowOff>
    </xdr:to>
    <xdr:sp macro="" textlink="">
      <xdr:nvSpPr>
        <xdr:cNvPr id="93" name="正方形/長方形 92"/>
        <xdr:cNvSpPr/>
      </xdr:nvSpPr>
      <xdr:spPr>
        <a:xfrm>
          <a:off x="87376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92075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7376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59055</xdr:rowOff>
    </xdr:from>
    <xdr:to xmlns:xdr="http://schemas.openxmlformats.org/drawingml/2006/spreadsheetDrawing">
      <xdr:col>18</xdr:col>
      <xdr:colOff>0</xdr:colOff>
      <xdr:row>46</xdr:row>
      <xdr:rowOff>145415</xdr:rowOff>
    </xdr:to>
    <xdr:sp macro="" textlink="">
      <xdr:nvSpPr>
        <xdr:cNvPr id="95" name="正方形/長方形 94"/>
        <xdr:cNvSpPr/>
      </xdr:nvSpPr>
      <xdr:spPr>
        <a:xfrm>
          <a:off x="18669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92075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669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59055</xdr:rowOff>
    </xdr:from>
    <xdr:to xmlns:xdr="http://schemas.openxmlformats.org/drawingml/2006/spreadsheetDrawing">
      <xdr:col>24</xdr:col>
      <xdr:colOff>0</xdr:colOff>
      <xdr:row>46</xdr:row>
      <xdr:rowOff>145415</xdr:rowOff>
    </xdr:to>
    <xdr:sp macro="" textlink="">
      <xdr:nvSpPr>
        <xdr:cNvPr id="97" name="正方形/長方形 96"/>
        <xdr:cNvSpPr/>
      </xdr:nvSpPr>
      <xdr:spPr>
        <a:xfrm>
          <a:off x="29870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46</xdr:row>
      <xdr:rowOff>92075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870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86360</xdr:rowOff>
    </xdr:to>
    <xdr:sp macro="" textlink="">
      <xdr:nvSpPr>
        <xdr:cNvPr id="99" name="正方形/長方形 98"/>
        <xdr:cNvSpPr/>
      </xdr:nvSpPr>
      <xdr:spPr>
        <a:xfrm>
          <a:off x="74676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2265" cy="227965"/>
    <xdr:sp macro="" textlink="">
      <xdr:nvSpPr>
        <xdr:cNvPr id="100" name="テキスト ボックス 99"/>
        <xdr:cNvSpPr txBox="1"/>
      </xdr:nvSpPr>
      <xdr:spPr>
        <a:xfrm>
          <a:off x="712470" y="8065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86360</xdr:rowOff>
    </xdr:from>
    <xdr:to xmlns:xdr="http://schemas.openxmlformats.org/drawingml/2006/spreadsheetDrawing">
      <xdr:col>28</xdr:col>
      <xdr:colOff>114300</xdr:colOff>
      <xdr:row>61</xdr:row>
      <xdr:rowOff>86360</xdr:rowOff>
    </xdr:to>
    <xdr:cxnSp macro="">
      <xdr:nvCxnSpPr>
        <xdr:cNvPr id="101" name="直線コネクタ 100"/>
        <xdr:cNvCxnSpPr/>
      </xdr:nvCxnSpPr>
      <xdr:spPr>
        <a:xfrm>
          <a:off x="74676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116205</xdr:rowOff>
    </xdr:from>
    <xdr:ext cx="243840" cy="263525"/>
    <xdr:sp macro="" textlink="">
      <xdr:nvSpPr>
        <xdr:cNvPr id="102" name="テキスト ボックス 101"/>
        <xdr:cNvSpPr txBox="1"/>
      </xdr:nvSpPr>
      <xdr:spPr>
        <a:xfrm>
          <a:off x="505460" y="1040320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46355</xdr:rowOff>
    </xdr:from>
    <xdr:to xmlns:xdr="http://schemas.openxmlformats.org/drawingml/2006/spreadsheetDrawing">
      <xdr:col>28</xdr:col>
      <xdr:colOff>114300</xdr:colOff>
      <xdr:row>59</xdr:row>
      <xdr:rowOff>46355</xdr:rowOff>
    </xdr:to>
    <xdr:cxnSp macro="">
      <xdr:nvCxnSpPr>
        <xdr:cNvPr id="103" name="直線コネクタ 102"/>
        <xdr:cNvCxnSpPr/>
      </xdr:nvCxnSpPr>
      <xdr:spPr>
        <a:xfrm>
          <a:off x="746760" y="10161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76835</xdr:rowOff>
    </xdr:from>
    <xdr:ext cx="528955" cy="266700"/>
    <xdr:sp macro="" textlink="">
      <xdr:nvSpPr>
        <xdr:cNvPr id="104" name="テキスト ボックス 103"/>
        <xdr:cNvSpPr txBox="1"/>
      </xdr:nvSpPr>
      <xdr:spPr>
        <a:xfrm>
          <a:off x="226695" y="10020935"/>
          <a:ext cx="52895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6985</xdr:rowOff>
    </xdr:from>
    <xdr:to xmlns:xdr="http://schemas.openxmlformats.org/drawingml/2006/spreadsheetDrawing">
      <xdr:col>28</xdr:col>
      <xdr:colOff>114300</xdr:colOff>
      <xdr:row>57</xdr:row>
      <xdr:rowOff>6985</xdr:rowOff>
    </xdr:to>
    <xdr:cxnSp macro="">
      <xdr:nvCxnSpPr>
        <xdr:cNvPr id="105" name="直線コネクタ 104"/>
        <xdr:cNvCxnSpPr/>
      </xdr:nvCxnSpPr>
      <xdr:spPr>
        <a:xfrm>
          <a:off x="746760" y="9779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36830</xdr:rowOff>
    </xdr:from>
    <xdr:ext cx="590550" cy="269240"/>
    <xdr:sp macro="" textlink="">
      <xdr:nvSpPr>
        <xdr:cNvPr id="106" name="テキスト ボックス 105"/>
        <xdr:cNvSpPr txBox="1"/>
      </xdr:nvSpPr>
      <xdr:spPr>
        <a:xfrm>
          <a:off x="166370" y="9638030"/>
          <a:ext cx="5905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145415</xdr:rowOff>
    </xdr:from>
    <xdr:to xmlns:xdr="http://schemas.openxmlformats.org/drawingml/2006/spreadsheetDrawing">
      <xdr:col>28</xdr:col>
      <xdr:colOff>114300</xdr:colOff>
      <xdr:row>54</xdr:row>
      <xdr:rowOff>145415</xdr:rowOff>
    </xdr:to>
    <xdr:cxnSp macro="">
      <xdr:nvCxnSpPr>
        <xdr:cNvPr id="107" name="直線コネクタ 106"/>
        <xdr:cNvCxnSpPr/>
      </xdr:nvCxnSpPr>
      <xdr:spPr>
        <a:xfrm>
          <a:off x="74676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171450</xdr:rowOff>
    </xdr:from>
    <xdr:ext cx="590550" cy="263525"/>
    <xdr:sp macro="" textlink="">
      <xdr:nvSpPr>
        <xdr:cNvPr id="108" name="テキスト ボックス 107"/>
        <xdr:cNvSpPr txBox="1"/>
      </xdr:nvSpPr>
      <xdr:spPr>
        <a:xfrm>
          <a:off x="166370" y="9258300"/>
          <a:ext cx="590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105410</xdr:rowOff>
    </xdr:from>
    <xdr:to xmlns:xdr="http://schemas.openxmlformats.org/drawingml/2006/spreadsheetDrawing">
      <xdr:col>28</xdr:col>
      <xdr:colOff>114300</xdr:colOff>
      <xdr:row>52</xdr:row>
      <xdr:rowOff>105410</xdr:rowOff>
    </xdr:to>
    <xdr:cxnSp macro="">
      <xdr:nvCxnSpPr>
        <xdr:cNvPr id="109" name="直線コネクタ 108"/>
        <xdr:cNvCxnSpPr/>
      </xdr:nvCxnSpPr>
      <xdr:spPr>
        <a:xfrm>
          <a:off x="746760" y="9020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135890</xdr:rowOff>
    </xdr:from>
    <xdr:ext cx="590550" cy="266065"/>
    <xdr:sp macro="" textlink="">
      <xdr:nvSpPr>
        <xdr:cNvPr id="110" name="テキスト ボックス 109"/>
        <xdr:cNvSpPr txBox="1"/>
      </xdr:nvSpPr>
      <xdr:spPr>
        <a:xfrm>
          <a:off x="166370" y="8879840"/>
          <a:ext cx="59055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66040</xdr:rowOff>
    </xdr:from>
    <xdr:to xmlns:xdr="http://schemas.openxmlformats.org/drawingml/2006/spreadsheetDrawing">
      <xdr:col>28</xdr:col>
      <xdr:colOff>114300</xdr:colOff>
      <xdr:row>50</xdr:row>
      <xdr:rowOff>66040</xdr:rowOff>
    </xdr:to>
    <xdr:cxnSp macro="">
      <xdr:nvCxnSpPr>
        <xdr:cNvPr id="111" name="直線コネクタ 110"/>
        <xdr:cNvCxnSpPr/>
      </xdr:nvCxnSpPr>
      <xdr:spPr>
        <a:xfrm>
          <a:off x="746760" y="8638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95885</xdr:rowOff>
    </xdr:from>
    <xdr:ext cx="590550" cy="268605"/>
    <xdr:sp macro="" textlink="">
      <xdr:nvSpPr>
        <xdr:cNvPr id="112" name="テキスト ボックス 111"/>
        <xdr:cNvSpPr txBox="1"/>
      </xdr:nvSpPr>
      <xdr:spPr>
        <a:xfrm>
          <a:off x="166370" y="8496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3" name="直線コネクタ 112"/>
        <xdr:cNvCxnSpPr/>
      </xdr:nvCxnSpPr>
      <xdr:spPr>
        <a:xfrm>
          <a:off x="74676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56515</xdr:rowOff>
    </xdr:from>
    <xdr:ext cx="590550" cy="261620"/>
    <xdr:sp macro="" textlink="">
      <xdr:nvSpPr>
        <xdr:cNvPr id="114" name="テキスト ボックス 113"/>
        <xdr:cNvSpPr txBox="1"/>
      </xdr:nvSpPr>
      <xdr:spPr>
        <a:xfrm>
          <a:off x="166370" y="8114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86360</xdr:rowOff>
    </xdr:to>
    <xdr:sp macro="" textlink="">
      <xdr:nvSpPr>
        <xdr:cNvPr id="115" name="総務費グラフ枠"/>
        <xdr:cNvSpPr/>
      </xdr:nvSpPr>
      <xdr:spPr>
        <a:xfrm>
          <a:off x="74676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68580</xdr:rowOff>
    </xdr:from>
    <xdr:to xmlns:xdr="http://schemas.openxmlformats.org/drawingml/2006/spreadsheetDrawing">
      <xdr:col>24</xdr:col>
      <xdr:colOff>62865</xdr:colOff>
      <xdr:row>59</xdr:row>
      <xdr:rowOff>140970</xdr:rowOff>
    </xdr:to>
    <xdr:cxnSp macro="">
      <xdr:nvCxnSpPr>
        <xdr:cNvPr id="116" name="直線コネクタ 115"/>
        <xdr:cNvCxnSpPr/>
      </xdr:nvCxnSpPr>
      <xdr:spPr>
        <a:xfrm flipV="1">
          <a:off x="4542155" y="881253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145415</xdr:rowOff>
    </xdr:from>
    <xdr:ext cx="532130" cy="266700"/>
    <xdr:sp macro="" textlink="">
      <xdr:nvSpPr>
        <xdr:cNvPr id="117" name="総務費最小値テキスト"/>
        <xdr:cNvSpPr txBox="1"/>
      </xdr:nvSpPr>
      <xdr:spPr>
        <a:xfrm>
          <a:off x="4594860" y="10260965"/>
          <a:ext cx="53213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140970</xdr:rowOff>
    </xdr:from>
    <xdr:to xmlns:xdr="http://schemas.openxmlformats.org/drawingml/2006/spreadsheetDrawing">
      <xdr:col>24</xdr:col>
      <xdr:colOff>152400</xdr:colOff>
      <xdr:row>59</xdr:row>
      <xdr:rowOff>140970</xdr:rowOff>
    </xdr:to>
    <xdr:cxnSp macro="">
      <xdr:nvCxnSpPr>
        <xdr:cNvPr id="118" name="直線コネクタ 117"/>
        <xdr:cNvCxnSpPr/>
      </xdr:nvCxnSpPr>
      <xdr:spPr>
        <a:xfrm>
          <a:off x="4458970" y="102565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13335</xdr:rowOff>
    </xdr:from>
    <xdr:ext cx="596265" cy="269240"/>
    <xdr:sp macro="" textlink="">
      <xdr:nvSpPr>
        <xdr:cNvPr id="119" name="総務費最大値テキスト"/>
        <xdr:cNvSpPr txBox="1"/>
      </xdr:nvSpPr>
      <xdr:spPr>
        <a:xfrm>
          <a:off x="4594860" y="8585835"/>
          <a:ext cx="596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68580</xdr:rowOff>
    </xdr:from>
    <xdr:to xmlns:xdr="http://schemas.openxmlformats.org/drawingml/2006/spreadsheetDrawing">
      <xdr:col>24</xdr:col>
      <xdr:colOff>152400</xdr:colOff>
      <xdr:row>51</xdr:row>
      <xdr:rowOff>68580</xdr:rowOff>
    </xdr:to>
    <xdr:cxnSp macro="">
      <xdr:nvCxnSpPr>
        <xdr:cNvPr id="120" name="直線コネクタ 119"/>
        <xdr:cNvCxnSpPr/>
      </xdr:nvCxnSpPr>
      <xdr:spPr>
        <a:xfrm>
          <a:off x="4458970" y="88125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12065</xdr:rowOff>
    </xdr:from>
    <xdr:to xmlns:xdr="http://schemas.openxmlformats.org/drawingml/2006/spreadsheetDrawing">
      <xdr:col>24</xdr:col>
      <xdr:colOff>63500</xdr:colOff>
      <xdr:row>58</xdr:row>
      <xdr:rowOff>127000</xdr:rowOff>
    </xdr:to>
    <xdr:cxnSp macro="">
      <xdr:nvCxnSpPr>
        <xdr:cNvPr id="121" name="直線コネクタ 120"/>
        <xdr:cNvCxnSpPr/>
      </xdr:nvCxnSpPr>
      <xdr:spPr>
        <a:xfrm>
          <a:off x="3724910" y="9441815"/>
          <a:ext cx="819150" cy="629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59055</xdr:rowOff>
    </xdr:from>
    <xdr:ext cx="532130" cy="268605"/>
    <xdr:sp macro="" textlink="">
      <xdr:nvSpPr>
        <xdr:cNvPr id="122" name="総務費平均値テキスト"/>
        <xdr:cNvSpPr txBox="1"/>
      </xdr:nvSpPr>
      <xdr:spPr>
        <a:xfrm>
          <a:off x="4594860" y="9660255"/>
          <a:ext cx="53213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35560</xdr:rowOff>
    </xdr:from>
    <xdr:to xmlns:xdr="http://schemas.openxmlformats.org/drawingml/2006/spreadsheetDrawing">
      <xdr:col>24</xdr:col>
      <xdr:colOff>114300</xdr:colOff>
      <xdr:row>57</xdr:row>
      <xdr:rowOff>140970</xdr:rowOff>
    </xdr:to>
    <xdr:sp macro="" textlink="">
      <xdr:nvSpPr>
        <xdr:cNvPr id="123" name="フローチャート: 判断 122"/>
        <xdr:cNvSpPr/>
      </xdr:nvSpPr>
      <xdr:spPr>
        <a:xfrm>
          <a:off x="4493260" y="980821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12065</xdr:rowOff>
    </xdr:from>
    <xdr:to xmlns:xdr="http://schemas.openxmlformats.org/drawingml/2006/spreadsheetDrawing">
      <xdr:col>19</xdr:col>
      <xdr:colOff>177800</xdr:colOff>
      <xdr:row>59</xdr:row>
      <xdr:rowOff>118110</xdr:rowOff>
    </xdr:to>
    <xdr:cxnSp macro="">
      <xdr:nvCxnSpPr>
        <xdr:cNvPr id="124" name="直線コネクタ 123"/>
        <xdr:cNvCxnSpPr/>
      </xdr:nvCxnSpPr>
      <xdr:spPr>
        <a:xfrm flipV="1">
          <a:off x="2851150" y="9441815"/>
          <a:ext cx="873760" cy="791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52</xdr:row>
      <xdr:rowOff>158750</xdr:rowOff>
    </xdr:from>
    <xdr:to xmlns:xdr="http://schemas.openxmlformats.org/drawingml/2006/spreadsheetDrawing">
      <xdr:col>20</xdr:col>
      <xdr:colOff>38100</xdr:colOff>
      <xdr:row>53</xdr:row>
      <xdr:rowOff>86360</xdr:rowOff>
    </xdr:to>
    <xdr:sp macro="" textlink="">
      <xdr:nvSpPr>
        <xdr:cNvPr id="125" name="フローチャート: 判断 124"/>
        <xdr:cNvSpPr/>
      </xdr:nvSpPr>
      <xdr:spPr>
        <a:xfrm>
          <a:off x="3674110" y="907415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103505</xdr:rowOff>
    </xdr:from>
    <xdr:ext cx="593725" cy="263525"/>
    <xdr:sp macro="" textlink="">
      <xdr:nvSpPr>
        <xdr:cNvPr id="126" name="テキスト ボックス 125"/>
        <xdr:cNvSpPr txBox="1"/>
      </xdr:nvSpPr>
      <xdr:spPr>
        <a:xfrm>
          <a:off x="3429000" y="8847455"/>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59</xdr:row>
      <xdr:rowOff>70485</xdr:rowOff>
    </xdr:from>
    <xdr:to xmlns:xdr="http://schemas.openxmlformats.org/drawingml/2006/spreadsheetDrawing">
      <xdr:col>15</xdr:col>
      <xdr:colOff>50800</xdr:colOff>
      <xdr:row>59</xdr:row>
      <xdr:rowOff>118110</xdr:rowOff>
    </xdr:to>
    <xdr:cxnSp macro="">
      <xdr:nvCxnSpPr>
        <xdr:cNvPr id="127" name="直線コネクタ 126"/>
        <xdr:cNvCxnSpPr/>
      </xdr:nvCxnSpPr>
      <xdr:spPr>
        <a:xfrm>
          <a:off x="1981200" y="10186035"/>
          <a:ext cx="8699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144145</xdr:rowOff>
    </xdr:from>
    <xdr:to xmlns:xdr="http://schemas.openxmlformats.org/drawingml/2006/spreadsheetDrawing">
      <xdr:col>15</xdr:col>
      <xdr:colOff>101600</xdr:colOff>
      <xdr:row>58</xdr:row>
      <xdr:rowOff>71120</xdr:rowOff>
    </xdr:to>
    <xdr:sp macro="" textlink="">
      <xdr:nvSpPr>
        <xdr:cNvPr id="128" name="フローチャート: 判断 127"/>
        <xdr:cNvSpPr/>
      </xdr:nvSpPr>
      <xdr:spPr>
        <a:xfrm>
          <a:off x="2800350" y="99167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89535</xdr:rowOff>
    </xdr:from>
    <xdr:ext cx="527050" cy="261620"/>
    <xdr:sp macro="" textlink="">
      <xdr:nvSpPr>
        <xdr:cNvPr id="129" name="テキスト ボックス 128"/>
        <xdr:cNvSpPr txBox="1"/>
      </xdr:nvSpPr>
      <xdr:spPr>
        <a:xfrm>
          <a:off x="2591435" y="9690735"/>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59</xdr:row>
      <xdr:rowOff>70485</xdr:rowOff>
    </xdr:from>
    <xdr:to xmlns:xdr="http://schemas.openxmlformats.org/drawingml/2006/spreadsheetDrawing">
      <xdr:col>10</xdr:col>
      <xdr:colOff>114300</xdr:colOff>
      <xdr:row>59</xdr:row>
      <xdr:rowOff>102870</xdr:rowOff>
    </xdr:to>
    <xdr:cxnSp macro="">
      <xdr:nvCxnSpPr>
        <xdr:cNvPr id="130" name="直線コネクタ 129"/>
        <xdr:cNvCxnSpPr/>
      </xdr:nvCxnSpPr>
      <xdr:spPr>
        <a:xfrm flipV="1">
          <a:off x="1111250" y="10186035"/>
          <a:ext cx="8699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31115</xdr:rowOff>
    </xdr:from>
    <xdr:to xmlns:xdr="http://schemas.openxmlformats.org/drawingml/2006/spreadsheetDrawing">
      <xdr:col>10</xdr:col>
      <xdr:colOff>165100</xdr:colOff>
      <xdr:row>58</xdr:row>
      <xdr:rowOff>137160</xdr:rowOff>
    </xdr:to>
    <xdr:sp macro="" textlink="">
      <xdr:nvSpPr>
        <xdr:cNvPr id="131" name="フローチャート: 判断 130"/>
        <xdr:cNvSpPr/>
      </xdr:nvSpPr>
      <xdr:spPr>
        <a:xfrm>
          <a:off x="1930400" y="997521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153670</xdr:rowOff>
    </xdr:from>
    <xdr:ext cx="527050" cy="268605"/>
    <xdr:sp macro="" textlink="">
      <xdr:nvSpPr>
        <xdr:cNvPr id="132" name="テキスト ボックス 131"/>
        <xdr:cNvSpPr txBox="1"/>
      </xdr:nvSpPr>
      <xdr:spPr>
        <a:xfrm>
          <a:off x="1717675" y="9754870"/>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59690</xdr:rowOff>
    </xdr:from>
    <xdr:to xmlns:xdr="http://schemas.openxmlformats.org/drawingml/2006/spreadsheetDrawing">
      <xdr:col>6</xdr:col>
      <xdr:colOff>38100</xdr:colOff>
      <xdr:row>58</xdr:row>
      <xdr:rowOff>165100</xdr:rowOff>
    </xdr:to>
    <xdr:sp macro="" textlink="">
      <xdr:nvSpPr>
        <xdr:cNvPr id="133" name="フローチャート: 判断 132"/>
        <xdr:cNvSpPr/>
      </xdr:nvSpPr>
      <xdr:spPr>
        <a:xfrm>
          <a:off x="1060450" y="1000379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4445</xdr:rowOff>
    </xdr:from>
    <xdr:ext cx="527050" cy="269240"/>
    <xdr:sp macro="" textlink="">
      <xdr:nvSpPr>
        <xdr:cNvPr id="134" name="テキスト ボックス 133"/>
        <xdr:cNvSpPr txBox="1"/>
      </xdr:nvSpPr>
      <xdr:spPr>
        <a:xfrm>
          <a:off x="847725" y="9777095"/>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83185</xdr:rowOff>
    </xdr:from>
    <xdr:ext cx="762000" cy="269240"/>
    <xdr:sp macro="" textlink="">
      <xdr:nvSpPr>
        <xdr:cNvPr id="135" name="テキスト ボックス 134"/>
        <xdr:cNvSpPr txBox="1"/>
      </xdr:nvSpPr>
      <xdr:spPr>
        <a:xfrm>
          <a:off x="435737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83185</xdr:rowOff>
    </xdr:from>
    <xdr:ext cx="759460" cy="269240"/>
    <xdr:sp macro="" textlink="">
      <xdr:nvSpPr>
        <xdr:cNvPr id="136" name="テキスト ボックス 135"/>
        <xdr:cNvSpPr txBox="1"/>
      </xdr:nvSpPr>
      <xdr:spPr>
        <a:xfrm>
          <a:off x="353822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83185</xdr:rowOff>
    </xdr:from>
    <xdr:ext cx="759460" cy="269240"/>
    <xdr:sp macro="" textlink="">
      <xdr:nvSpPr>
        <xdr:cNvPr id="137" name="テキスト ボックス 136"/>
        <xdr:cNvSpPr txBox="1"/>
      </xdr:nvSpPr>
      <xdr:spPr>
        <a:xfrm>
          <a:off x="266446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83185</xdr:rowOff>
    </xdr:from>
    <xdr:ext cx="759460" cy="269240"/>
    <xdr:sp macro="" textlink="">
      <xdr:nvSpPr>
        <xdr:cNvPr id="138" name="テキスト ボックス 137"/>
        <xdr:cNvSpPr txBox="1"/>
      </xdr:nvSpPr>
      <xdr:spPr>
        <a:xfrm>
          <a:off x="179451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83185</xdr:rowOff>
    </xdr:from>
    <xdr:ext cx="759460" cy="269240"/>
    <xdr:sp macro="" textlink="">
      <xdr:nvSpPr>
        <xdr:cNvPr id="139" name="テキスト ボックス 138"/>
        <xdr:cNvSpPr txBox="1"/>
      </xdr:nvSpPr>
      <xdr:spPr>
        <a:xfrm>
          <a:off x="92456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74930</xdr:rowOff>
    </xdr:from>
    <xdr:to xmlns:xdr="http://schemas.openxmlformats.org/drawingml/2006/spreadsheetDrawing">
      <xdr:col>24</xdr:col>
      <xdr:colOff>114300</xdr:colOff>
      <xdr:row>59</xdr:row>
      <xdr:rowOff>1905</xdr:rowOff>
    </xdr:to>
    <xdr:sp macro="" textlink="">
      <xdr:nvSpPr>
        <xdr:cNvPr id="140" name="楕円 139"/>
        <xdr:cNvSpPr/>
      </xdr:nvSpPr>
      <xdr:spPr>
        <a:xfrm>
          <a:off x="4493260" y="100190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52070</xdr:rowOff>
    </xdr:from>
    <xdr:ext cx="532130" cy="266700"/>
    <xdr:sp macro="" textlink="">
      <xdr:nvSpPr>
        <xdr:cNvPr id="141" name="総務費該当値テキスト"/>
        <xdr:cNvSpPr txBox="1"/>
      </xdr:nvSpPr>
      <xdr:spPr>
        <a:xfrm>
          <a:off x="4594860" y="9996170"/>
          <a:ext cx="53213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137160</xdr:rowOff>
    </xdr:from>
    <xdr:to xmlns:xdr="http://schemas.openxmlformats.org/drawingml/2006/spreadsheetDrawing">
      <xdr:col>20</xdr:col>
      <xdr:colOff>38100</xdr:colOff>
      <xdr:row>55</xdr:row>
      <xdr:rowOff>64770</xdr:rowOff>
    </xdr:to>
    <xdr:sp macro="" textlink="">
      <xdr:nvSpPr>
        <xdr:cNvPr id="142" name="楕円 141"/>
        <xdr:cNvSpPr/>
      </xdr:nvSpPr>
      <xdr:spPr>
        <a:xfrm>
          <a:off x="3674110" y="939546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55245</xdr:rowOff>
    </xdr:from>
    <xdr:ext cx="593725" cy="261620"/>
    <xdr:sp macro="" textlink="">
      <xdr:nvSpPr>
        <xdr:cNvPr id="143" name="テキスト ボックス 142"/>
        <xdr:cNvSpPr txBox="1"/>
      </xdr:nvSpPr>
      <xdr:spPr>
        <a:xfrm>
          <a:off x="3429000" y="9484995"/>
          <a:ext cx="593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66040</xdr:rowOff>
    </xdr:from>
    <xdr:to xmlns:xdr="http://schemas.openxmlformats.org/drawingml/2006/spreadsheetDrawing">
      <xdr:col>15</xdr:col>
      <xdr:colOff>101600</xdr:colOff>
      <xdr:row>59</xdr:row>
      <xdr:rowOff>170815</xdr:rowOff>
    </xdr:to>
    <xdr:sp macro="" textlink="">
      <xdr:nvSpPr>
        <xdr:cNvPr id="144" name="楕円 143"/>
        <xdr:cNvSpPr/>
      </xdr:nvSpPr>
      <xdr:spPr>
        <a:xfrm>
          <a:off x="2800350" y="1018159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161290</xdr:rowOff>
    </xdr:from>
    <xdr:ext cx="527050" cy="263525"/>
    <xdr:sp macro="" textlink="">
      <xdr:nvSpPr>
        <xdr:cNvPr id="145" name="テキスト ボックス 144"/>
        <xdr:cNvSpPr txBox="1"/>
      </xdr:nvSpPr>
      <xdr:spPr>
        <a:xfrm>
          <a:off x="2591435" y="10276840"/>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59</xdr:row>
      <xdr:rowOff>18415</xdr:rowOff>
    </xdr:from>
    <xdr:to xmlns:xdr="http://schemas.openxmlformats.org/drawingml/2006/spreadsheetDrawing">
      <xdr:col>10</xdr:col>
      <xdr:colOff>165100</xdr:colOff>
      <xdr:row>59</xdr:row>
      <xdr:rowOff>123190</xdr:rowOff>
    </xdr:to>
    <xdr:sp macro="" textlink="">
      <xdr:nvSpPr>
        <xdr:cNvPr id="146" name="楕円 145"/>
        <xdr:cNvSpPr/>
      </xdr:nvSpPr>
      <xdr:spPr>
        <a:xfrm>
          <a:off x="1930400" y="1013396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114300</xdr:rowOff>
    </xdr:from>
    <xdr:ext cx="527050" cy="263525"/>
    <xdr:sp macro="" textlink="">
      <xdr:nvSpPr>
        <xdr:cNvPr id="147" name="テキスト ボックス 146"/>
        <xdr:cNvSpPr txBox="1"/>
      </xdr:nvSpPr>
      <xdr:spPr>
        <a:xfrm>
          <a:off x="1717675" y="10229850"/>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59</xdr:row>
      <xdr:rowOff>50165</xdr:rowOff>
    </xdr:from>
    <xdr:to xmlns:xdr="http://schemas.openxmlformats.org/drawingml/2006/spreadsheetDrawing">
      <xdr:col>6</xdr:col>
      <xdr:colOff>38100</xdr:colOff>
      <xdr:row>59</xdr:row>
      <xdr:rowOff>155575</xdr:rowOff>
    </xdr:to>
    <xdr:sp macro="" textlink="">
      <xdr:nvSpPr>
        <xdr:cNvPr id="148" name="楕円 147"/>
        <xdr:cNvSpPr/>
      </xdr:nvSpPr>
      <xdr:spPr>
        <a:xfrm>
          <a:off x="1060450" y="1016571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146685</xdr:rowOff>
    </xdr:from>
    <xdr:ext cx="527050" cy="266700"/>
    <xdr:sp macro="" textlink="">
      <xdr:nvSpPr>
        <xdr:cNvPr id="149" name="テキスト ボックス 148"/>
        <xdr:cNvSpPr txBox="1"/>
      </xdr:nvSpPr>
      <xdr:spPr>
        <a:xfrm>
          <a:off x="847725" y="10262235"/>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59055</xdr:rowOff>
    </xdr:from>
    <xdr:to xmlns:xdr="http://schemas.openxmlformats.org/drawingml/2006/spreadsheetDrawing">
      <xdr:col>28</xdr:col>
      <xdr:colOff>114300</xdr:colOff>
      <xdr:row>65</xdr:row>
      <xdr:rowOff>33020</xdr:rowOff>
    </xdr:to>
    <xdr:sp macro="" textlink="">
      <xdr:nvSpPr>
        <xdr:cNvPr id="150" name="正方形/長方形 149"/>
        <xdr:cNvSpPr/>
      </xdr:nvSpPr>
      <xdr:spPr>
        <a:xfrm>
          <a:off x="74676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59055</xdr:rowOff>
    </xdr:from>
    <xdr:to xmlns:xdr="http://schemas.openxmlformats.org/drawingml/2006/spreadsheetDrawing">
      <xdr:col>12</xdr:col>
      <xdr:colOff>127000</xdr:colOff>
      <xdr:row>66</xdr:row>
      <xdr:rowOff>145415</xdr:rowOff>
    </xdr:to>
    <xdr:sp macro="" textlink="">
      <xdr:nvSpPr>
        <xdr:cNvPr id="151" name="正方形/長方形 150"/>
        <xdr:cNvSpPr/>
      </xdr:nvSpPr>
      <xdr:spPr>
        <a:xfrm>
          <a:off x="87376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92075</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7376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59055</xdr:rowOff>
    </xdr:from>
    <xdr:to xmlns:xdr="http://schemas.openxmlformats.org/drawingml/2006/spreadsheetDrawing">
      <xdr:col>18</xdr:col>
      <xdr:colOff>0</xdr:colOff>
      <xdr:row>66</xdr:row>
      <xdr:rowOff>145415</xdr:rowOff>
    </xdr:to>
    <xdr:sp macro="" textlink="">
      <xdr:nvSpPr>
        <xdr:cNvPr id="153" name="正方形/長方形 152"/>
        <xdr:cNvSpPr/>
      </xdr:nvSpPr>
      <xdr:spPr>
        <a:xfrm>
          <a:off x="18669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92075</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8669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59055</xdr:rowOff>
    </xdr:from>
    <xdr:to xmlns:xdr="http://schemas.openxmlformats.org/drawingml/2006/spreadsheetDrawing">
      <xdr:col>24</xdr:col>
      <xdr:colOff>0</xdr:colOff>
      <xdr:row>66</xdr:row>
      <xdr:rowOff>145415</xdr:rowOff>
    </xdr:to>
    <xdr:sp macro="" textlink="">
      <xdr:nvSpPr>
        <xdr:cNvPr id="155" name="正方形/長方形 154"/>
        <xdr:cNvSpPr/>
      </xdr:nvSpPr>
      <xdr:spPr>
        <a:xfrm>
          <a:off x="29870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66</xdr:row>
      <xdr:rowOff>92075</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9870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86360</xdr:rowOff>
    </xdr:to>
    <xdr:sp macro="" textlink="">
      <xdr:nvSpPr>
        <xdr:cNvPr id="157" name="正方形/長方形 156"/>
        <xdr:cNvSpPr/>
      </xdr:nvSpPr>
      <xdr:spPr>
        <a:xfrm>
          <a:off x="74676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2265" cy="227965"/>
    <xdr:sp macro="" textlink="">
      <xdr:nvSpPr>
        <xdr:cNvPr id="158" name="テキスト ボックス 157"/>
        <xdr:cNvSpPr txBox="1"/>
      </xdr:nvSpPr>
      <xdr:spPr>
        <a:xfrm>
          <a:off x="712470" y="11494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86360</xdr:rowOff>
    </xdr:from>
    <xdr:to xmlns:xdr="http://schemas.openxmlformats.org/drawingml/2006/spreadsheetDrawing">
      <xdr:col>28</xdr:col>
      <xdr:colOff>114300</xdr:colOff>
      <xdr:row>81</xdr:row>
      <xdr:rowOff>86360</xdr:rowOff>
    </xdr:to>
    <xdr:cxnSp macro="">
      <xdr:nvCxnSpPr>
        <xdr:cNvPr id="159" name="直線コネクタ 158"/>
        <xdr:cNvCxnSpPr/>
      </xdr:nvCxnSpPr>
      <xdr:spPr>
        <a:xfrm>
          <a:off x="74676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116205</xdr:rowOff>
    </xdr:from>
    <xdr:ext cx="528955" cy="263525"/>
    <xdr:sp macro="" textlink="">
      <xdr:nvSpPr>
        <xdr:cNvPr id="160" name="テキスト ボックス 159"/>
        <xdr:cNvSpPr txBox="1"/>
      </xdr:nvSpPr>
      <xdr:spPr>
        <a:xfrm>
          <a:off x="226695" y="1383220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46355</xdr:rowOff>
    </xdr:from>
    <xdr:to xmlns:xdr="http://schemas.openxmlformats.org/drawingml/2006/spreadsheetDrawing">
      <xdr:col>28</xdr:col>
      <xdr:colOff>114300</xdr:colOff>
      <xdr:row>79</xdr:row>
      <xdr:rowOff>46355</xdr:rowOff>
    </xdr:to>
    <xdr:cxnSp macro="">
      <xdr:nvCxnSpPr>
        <xdr:cNvPr id="161" name="直線コネクタ 160"/>
        <xdr:cNvCxnSpPr/>
      </xdr:nvCxnSpPr>
      <xdr:spPr>
        <a:xfrm>
          <a:off x="746760" y="13590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76835</xdr:rowOff>
    </xdr:from>
    <xdr:ext cx="590550" cy="266700"/>
    <xdr:sp macro="" textlink="">
      <xdr:nvSpPr>
        <xdr:cNvPr id="162" name="テキスト ボックス 161"/>
        <xdr:cNvSpPr txBox="1"/>
      </xdr:nvSpPr>
      <xdr:spPr>
        <a:xfrm>
          <a:off x="166370" y="13449935"/>
          <a:ext cx="5905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6985</xdr:rowOff>
    </xdr:from>
    <xdr:to xmlns:xdr="http://schemas.openxmlformats.org/drawingml/2006/spreadsheetDrawing">
      <xdr:col>28</xdr:col>
      <xdr:colOff>114300</xdr:colOff>
      <xdr:row>77</xdr:row>
      <xdr:rowOff>6985</xdr:rowOff>
    </xdr:to>
    <xdr:cxnSp macro="">
      <xdr:nvCxnSpPr>
        <xdr:cNvPr id="163" name="直線コネクタ 162"/>
        <xdr:cNvCxnSpPr/>
      </xdr:nvCxnSpPr>
      <xdr:spPr>
        <a:xfrm>
          <a:off x="746760" y="1320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36830</xdr:rowOff>
    </xdr:from>
    <xdr:ext cx="590550" cy="269240"/>
    <xdr:sp macro="" textlink="">
      <xdr:nvSpPr>
        <xdr:cNvPr id="164" name="テキスト ボックス 163"/>
        <xdr:cNvSpPr txBox="1"/>
      </xdr:nvSpPr>
      <xdr:spPr>
        <a:xfrm>
          <a:off x="166370" y="13067030"/>
          <a:ext cx="5905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145415</xdr:rowOff>
    </xdr:from>
    <xdr:to xmlns:xdr="http://schemas.openxmlformats.org/drawingml/2006/spreadsheetDrawing">
      <xdr:col>28</xdr:col>
      <xdr:colOff>114300</xdr:colOff>
      <xdr:row>74</xdr:row>
      <xdr:rowOff>145415</xdr:rowOff>
    </xdr:to>
    <xdr:cxnSp macro="">
      <xdr:nvCxnSpPr>
        <xdr:cNvPr id="165" name="直線コネクタ 164"/>
        <xdr:cNvCxnSpPr/>
      </xdr:nvCxnSpPr>
      <xdr:spPr>
        <a:xfrm>
          <a:off x="74676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171450</xdr:rowOff>
    </xdr:from>
    <xdr:ext cx="590550" cy="263525"/>
    <xdr:sp macro="" textlink="">
      <xdr:nvSpPr>
        <xdr:cNvPr id="166" name="テキスト ボックス 165"/>
        <xdr:cNvSpPr txBox="1"/>
      </xdr:nvSpPr>
      <xdr:spPr>
        <a:xfrm>
          <a:off x="166370" y="12687300"/>
          <a:ext cx="590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105410</xdr:rowOff>
    </xdr:from>
    <xdr:to xmlns:xdr="http://schemas.openxmlformats.org/drawingml/2006/spreadsheetDrawing">
      <xdr:col>28</xdr:col>
      <xdr:colOff>114300</xdr:colOff>
      <xdr:row>72</xdr:row>
      <xdr:rowOff>105410</xdr:rowOff>
    </xdr:to>
    <xdr:cxnSp macro="">
      <xdr:nvCxnSpPr>
        <xdr:cNvPr id="167" name="直線コネクタ 166"/>
        <xdr:cNvCxnSpPr/>
      </xdr:nvCxnSpPr>
      <xdr:spPr>
        <a:xfrm>
          <a:off x="746760" y="12449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135890</xdr:rowOff>
    </xdr:from>
    <xdr:ext cx="590550" cy="266065"/>
    <xdr:sp macro="" textlink="">
      <xdr:nvSpPr>
        <xdr:cNvPr id="168" name="テキスト ボックス 167"/>
        <xdr:cNvSpPr txBox="1"/>
      </xdr:nvSpPr>
      <xdr:spPr>
        <a:xfrm>
          <a:off x="166370" y="12308840"/>
          <a:ext cx="59055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66040</xdr:rowOff>
    </xdr:from>
    <xdr:to xmlns:xdr="http://schemas.openxmlformats.org/drawingml/2006/spreadsheetDrawing">
      <xdr:col>28</xdr:col>
      <xdr:colOff>114300</xdr:colOff>
      <xdr:row>70</xdr:row>
      <xdr:rowOff>66040</xdr:rowOff>
    </xdr:to>
    <xdr:cxnSp macro="">
      <xdr:nvCxnSpPr>
        <xdr:cNvPr id="169" name="直線コネクタ 168"/>
        <xdr:cNvCxnSpPr/>
      </xdr:nvCxnSpPr>
      <xdr:spPr>
        <a:xfrm>
          <a:off x="746760" y="12067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95885</xdr:rowOff>
    </xdr:from>
    <xdr:ext cx="590550" cy="268605"/>
    <xdr:sp macro="" textlink="">
      <xdr:nvSpPr>
        <xdr:cNvPr id="170" name="テキスト ボックス 169"/>
        <xdr:cNvSpPr txBox="1"/>
      </xdr:nvSpPr>
      <xdr:spPr>
        <a:xfrm>
          <a:off x="166370" y="11925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71" name="直線コネクタ 170"/>
        <xdr:cNvCxnSpPr/>
      </xdr:nvCxnSpPr>
      <xdr:spPr>
        <a:xfrm>
          <a:off x="74676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56515</xdr:rowOff>
    </xdr:from>
    <xdr:ext cx="590550" cy="261620"/>
    <xdr:sp macro="" textlink="">
      <xdr:nvSpPr>
        <xdr:cNvPr id="172" name="テキスト ボックス 171"/>
        <xdr:cNvSpPr txBox="1"/>
      </xdr:nvSpPr>
      <xdr:spPr>
        <a:xfrm>
          <a:off x="166370" y="11543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86360</xdr:rowOff>
    </xdr:to>
    <xdr:sp macro="" textlink="">
      <xdr:nvSpPr>
        <xdr:cNvPr id="173" name="民生費グラフ枠"/>
        <xdr:cNvSpPr/>
      </xdr:nvSpPr>
      <xdr:spPr>
        <a:xfrm>
          <a:off x="74676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171450</xdr:rowOff>
    </xdr:from>
    <xdr:to xmlns:xdr="http://schemas.openxmlformats.org/drawingml/2006/spreadsheetDrawing">
      <xdr:col>24</xdr:col>
      <xdr:colOff>62865</xdr:colOff>
      <xdr:row>77</xdr:row>
      <xdr:rowOff>57785</xdr:rowOff>
    </xdr:to>
    <xdr:cxnSp macro="">
      <xdr:nvCxnSpPr>
        <xdr:cNvPr id="174" name="直線コネクタ 173"/>
        <xdr:cNvCxnSpPr/>
      </xdr:nvCxnSpPr>
      <xdr:spPr>
        <a:xfrm flipV="1">
          <a:off x="4542155" y="12172950"/>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61595</xdr:rowOff>
    </xdr:from>
    <xdr:ext cx="596265" cy="268605"/>
    <xdr:sp macro="" textlink="">
      <xdr:nvSpPr>
        <xdr:cNvPr id="175" name="民生費最小値テキスト"/>
        <xdr:cNvSpPr txBox="1"/>
      </xdr:nvSpPr>
      <xdr:spPr>
        <a:xfrm>
          <a:off x="4594860" y="13263245"/>
          <a:ext cx="596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57785</xdr:rowOff>
    </xdr:from>
    <xdr:to xmlns:xdr="http://schemas.openxmlformats.org/drawingml/2006/spreadsheetDrawing">
      <xdr:col>24</xdr:col>
      <xdr:colOff>152400</xdr:colOff>
      <xdr:row>77</xdr:row>
      <xdr:rowOff>57785</xdr:rowOff>
    </xdr:to>
    <xdr:cxnSp macro="">
      <xdr:nvCxnSpPr>
        <xdr:cNvPr id="176" name="直線コネクタ 175"/>
        <xdr:cNvCxnSpPr/>
      </xdr:nvCxnSpPr>
      <xdr:spPr>
        <a:xfrm>
          <a:off x="4458970" y="132594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116205</xdr:rowOff>
    </xdr:from>
    <xdr:ext cx="596265" cy="263525"/>
    <xdr:sp macro="" textlink="">
      <xdr:nvSpPr>
        <xdr:cNvPr id="177" name="民生費最大値テキスト"/>
        <xdr:cNvSpPr txBox="1"/>
      </xdr:nvSpPr>
      <xdr:spPr>
        <a:xfrm>
          <a:off x="4594860" y="11946255"/>
          <a:ext cx="596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286,686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171450</xdr:rowOff>
    </xdr:from>
    <xdr:to xmlns:xdr="http://schemas.openxmlformats.org/drawingml/2006/spreadsheetDrawing">
      <xdr:col>24</xdr:col>
      <xdr:colOff>152400</xdr:colOff>
      <xdr:row>70</xdr:row>
      <xdr:rowOff>171450</xdr:rowOff>
    </xdr:to>
    <xdr:cxnSp macro="">
      <xdr:nvCxnSpPr>
        <xdr:cNvPr id="178" name="直線コネクタ 177"/>
        <xdr:cNvCxnSpPr/>
      </xdr:nvCxnSpPr>
      <xdr:spPr>
        <a:xfrm>
          <a:off x="4458970" y="12172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15240</xdr:rowOff>
    </xdr:from>
    <xdr:to xmlns:xdr="http://schemas.openxmlformats.org/drawingml/2006/spreadsheetDrawing">
      <xdr:col>24</xdr:col>
      <xdr:colOff>63500</xdr:colOff>
      <xdr:row>77</xdr:row>
      <xdr:rowOff>67945</xdr:rowOff>
    </xdr:to>
    <xdr:cxnSp macro="">
      <xdr:nvCxnSpPr>
        <xdr:cNvPr id="179" name="直線コネクタ 178"/>
        <xdr:cNvCxnSpPr/>
      </xdr:nvCxnSpPr>
      <xdr:spPr>
        <a:xfrm flipV="1">
          <a:off x="3724910" y="13045440"/>
          <a:ext cx="81915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81915</xdr:rowOff>
    </xdr:from>
    <xdr:ext cx="596265" cy="269240"/>
    <xdr:sp macro="" textlink="">
      <xdr:nvSpPr>
        <xdr:cNvPr id="180" name="民生費平均値テキスト"/>
        <xdr:cNvSpPr txBox="1"/>
      </xdr:nvSpPr>
      <xdr:spPr>
        <a:xfrm>
          <a:off x="4594860" y="12769215"/>
          <a:ext cx="596265"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57785</xdr:rowOff>
    </xdr:from>
    <xdr:to xmlns:xdr="http://schemas.openxmlformats.org/drawingml/2006/spreadsheetDrawing">
      <xdr:col>24</xdr:col>
      <xdr:colOff>114300</xdr:colOff>
      <xdr:row>75</xdr:row>
      <xdr:rowOff>163195</xdr:rowOff>
    </xdr:to>
    <xdr:sp macro="" textlink="">
      <xdr:nvSpPr>
        <xdr:cNvPr id="181" name="フローチャート: 判断 180"/>
        <xdr:cNvSpPr/>
      </xdr:nvSpPr>
      <xdr:spPr>
        <a:xfrm>
          <a:off x="4493260" y="1291653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67945</xdr:rowOff>
    </xdr:from>
    <xdr:to xmlns:xdr="http://schemas.openxmlformats.org/drawingml/2006/spreadsheetDrawing">
      <xdr:col>19</xdr:col>
      <xdr:colOff>177800</xdr:colOff>
      <xdr:row>77</xdr:row>
      <xdr:rowOff>105410</xdr:rowOff>
    </xdr:to>
    <xdr:cxnSp macro="">
      <xdr:nvCxnSpPr>
        <xdr:cNvPr id="182" name="直線コネクタ 181"/>
        <xdr:cNvCxnSpPr/>
      </xdr:nvCxnSpPr>
      <xdr:spPr>
        <a:xfrm flipV="1">
          <a:off x="2851150" y="13269595"/>
          <a:ext cx="87376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78105</xdr:rowOff>
    </xdr:from>
    <xdr:to xmlns:xdr="http://schemas.openxmlformats.org/drawingml/2006/spreadsheetDrawing">
      <xdr:col>20</xdr:col>
      <xdr:colOff>38100</xdr:colOff>
      <xdr:row>77</xdr:row>
      <xdr:rowOff>4445</xdr:rowOff>
    </xdr:to>
    <xdr:sp macro="" textlink="">
      <xdr:nvSpPr>
        <xdr:cNvPr id="183" name="フローチャート: 判断 182"/>
        <xdr:cNvSpPr/>
      </xdr:nvSpPr>
      <xdr:spPr>
        <a:xfrm>
          <a:off x="3674110" y="131083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21590</xdr:rowOff>
    </xdr:from>
    <xdr:ext cx="593725" cy="261620"/>
    <xdr:sp macro="" textlink="">
      <xdr:nvSpPr>
        <xdr:cNvPr id="184" name="テキスト ボックス 183"/>
        <xdr:cNvSpPr txBox="1"/>
      </xdr:nvSpPr>
      <xdr:spPr>
        <a:xfrm>
          <a:off x="3429000" y="12880340"/>
          <a:ext cx="593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105410</xdr:rowOff>
    </xdr:from>
    <xdr:to xmlns:xdr="http://schemas.openxmlformats.org/drawingml/2006/spreadsheetDrawing">
      <xdr:col>15</xdr:col>
      <xdr:colOff>50800</xdr:colOff>
      <xdr:row>77</xdr:row>
      <xdr:rowOff>168910</xdr:rowOff>
    </xdr:to>
    <xdr:cxnSp macro="">
      <xdr:nvCxnSpPr>
        <xdr:cNvPr id="185" name="直線コネクタ 184"/>
        <xdr:cNvCxnSpPr/>
      </xdr:nvCxnSpPr>
      <xdr:spPr>
        <a:xfrm flipV="1">
          <a:off x="1981200" y="13307060"/>
          <a:ext cx="8699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120650</xdr:rowOff>
    </xdr:from>
    <xdr:to xmlns:xdr="http://schemas.openxmlformats.org/drawingml/2006/spreadsheetDrawing">
      <xdr:col>15</xdr:col>
      <xdr:colOff>101600</xdr:colOff>
      <xdr:row>77</xdr:row>
      <xdr:rowOff>47625</xdr:rowOff>
    </xdr:to>
    <xdr:sp macro="" textlink="">
      <xdr:nvSpPr>
        <xdr:cNvPr id="186" name="フローチャート: 判断 185"/>
        <xdr:cNvSpPr/>
      </xdr:nvSpPr>
      <xdr:spPr>
        <a:xfrm>
          <a:off x="2800350" y="131508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64770</xdr:rowOff>
    </xdr:from>
    <xdr:ext cx="593725" cy="266065"/>
    <xdr:sp macro="" textlink="">
      <xdr:nvSpPr>
        <xdr:cNvPr id="187" name="テキスト ボックス 186"/>
        <xdr:cNvSpPr txBox="1"/>
      </xdr:nvSpPr>
      <xdr:spPr>
        <a:xfrm>
          <a:off x="2559050" y="12923520"/>
          <a:ext cx="59372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155575</xdr:rowOff>
    </xdr:from>
    <xdr:to xmlns:xdr="http://schemas.openxmlformats.org/drawingml/2006/spreadsheetDrawing">
      <xdr:col>10</xdr:col>
      <xdr:colOff>114300</xdr:colOff>
      <xdr:row>77</xdr:row>
      <xdr:rowOff>168910</xdr:rowOff>
    </xdr:to>
    <xdr:cxnSp macro="">
      <xdr:nvCxnSpPr>
        <xdr:cNvPr id="188" name="直線コネクタ 187"/>
        <xdr:cNvCxnSpPr/>
      </xdr:nvCxnSpPr>
      <xdr:spPr>
        <a:xfrm>
          <a:off x="1111250" y="13357225"/>
          <a:ext cx="869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157480</xdr:rowOff>
    </xdr:from>
    <xdr:to xmlns:xdr="http://schemas.openxmlformats.org/drawingml/2006/spreadsheetDrawing">
      <xdr:col>10</xdr:col>
      <xdr:colOff>165100</xdr:colOff>
      <xdr:row>77</xdr:row>
      <xdr:rowOff>85090</xdr:rowOff>
    </xdr:to>
    <xdr:sp macro="" textlink="">
      <xdr:nvSpPr>
        <xdr:cNvPr id="189" name="フローチャート: 判断 188"/>
        <xdr:cNvSpPr/>
      </xdr:nvSpPr>
      <xdr:spPr>
        <a:xfrm>
          <a:off x="1930400" y="13187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102235</xdr:rowOff>
    </xdr:from>
    <xdr:ext cx="593725" cy="260985"/>
    <xdr:sp macro="" textlink="">
      <xdr:nvSpPr>
        <xdr:cNvPr id="190" name="テキスト ボックス 189"/>
        <xdr:cNvSpPr txBox="1"/>
      </xdr:nvSpPr>
      <xdr:spPr>
        <a:xfrm>
          <a:off x="1685290" y="12960985"/>
          <a:ext cx="5937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139065</xdr:rowOff>
    </xdr:from>
    <xdr:to xmlns:xdr="http://schemas.openxmlformats.org/drawingml/2006/spreadsheetDrawing">
      <xdr:col>6</xdr:col>
      <xdr:colOff>38100</xdr:colOff>
      <xdr:row>77</xdr:row>
      <xdr:rowOff>66675</xdr:rowOff>
    </xdr:to>
    <xdr:sp macro="" textlink="">
      <xdr:nvSpPr>
        <xdr:cNvPr id="191" name="フローチャート: 判断 190"/>
        <xdr:cNvSpPr/>
      </xdr:nvSpPr>
      <xdr:spPr>
        <a:xfrm>
          <a:off x="1060450" y="1316926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83820</xdr:rowOff>
    </xdr:from>
    <xdr:ext cx="593725" cy="269240"/>
    <xdr:sp macro="" textlink="">
      <xdr:nvSpPr>
        <xdr:cNvPr id="192" name="テキスト ボックス 191"/>
        <xdr:cNvSpPr txBox="1"/>
      </xdr:nvSpPr>
      <xdr:spPr>
        <a:xfrm>
          <a:off x="815340" y="12942570"/>
          <a:ext cx="593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83185</xdr:rowOff>
    </xdr:from>
    <xdr:ext cx="762000" cy="269240"/>
    <xdr:sp macro="" textlink="">
      <xdr:nvSpPr>
        <xdr:cNvPr id="193" name="テキスト ボックス 192"/>
        <xdr:cNvSpPr txBox="1"/>
      </xdr:nvSpPr>
      <xdr:spPr>
        <a:xfrm>
          <a:off x="435737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83185</xdr:rowOff>
    </xdr:from>
    <xdr:ext cx="759460" cy="269240"/>
    <xdr:sp macro="" textlink="">
      <xdr:nvSpPr>
        <xdr:cNvPr id="194" name="テキスト ボックス 193"/>
        <xdr:cNvSpPr txBox="1"/>
      </xdr:nvSpPr>
      <xdr:spPr>
        <a:xfrm>
          <a:off x="353822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83185</xdr:rowOff>
    </xdr:from>
    <xdr:ext cx="759460" cy="269240"/>
    <xdr:sp macro="" textlink="">
      <xdr:nvSpPr>
        <xdr:cNvPr id="195" name="テキスト ボックス 194"/>
        <xdr:cNvSpPr txBox="1"/>
      </xdr:nvSpPr>
      <xdr:spPr>
        <a:xfrm>
          <a:off x="266446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83185</xdr:rowOff>
    </xdr:from>
    <xdr:ext cx="759460" cy="269240"/>
    <xdr:sp macro="" textlink="">
      <xdr:nvSpPr>
        <xdr:cNvPr id="196" name="テキスト ボックス 195"/>
        <xdr:cNvSpPr txBox="1"/>
      </xdr:nvSpPr>
      <xdr:spPr>
        <a:xfrm>
          <a:off x="179451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83185</xdr:rowOff>
    </xdr:from>
    <xdr:ext cx="759460" cy="269240"/>
    <xdr:sp macro="" textlink="">
      <xdr:nvSpPr>
        <xdr:cNvPr id="197" name="テキスト ボックス 196"/>
        <xdr:cNvSpPr txBox="1"/>
      </xdr:nvSpPr>
      <xdr:spPr>
        <a:xfrm>
          <a:off x="92456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140335</xdr:rowOff>
    </xdr:from>
    <xdr:to xmlns:xdr="http://schemas.openxmlformats.org/drawingml/2006/spreadsheetDrawing">
      <xdr:col>24</xdr:col>
      <xdr:colOff>114300</xdr:colOff>
      <xdr:row>76</xdr:row>
      <xdr:rowOff>67945</xdr:rowOff>
    </xdr:to>
    <xdr:sp macro="" textlink="">
      <xdr:nvSpPr>
        <xdr:cNvPr id="198" name="楕円 197"/>
        <xdr:cNvSpPr/>
      </xdr:nvSpPr>
      <xdr:spPr>
        <a:xfrm>
          <a:off x="4493260" y="129990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118110</xdr:rowOff>
    </xdr:from>
    <xdr:ext cx="596265" cy="268605"/>
    <xdr:sp macro="" textlink="">
      <xdr:nvSpPr>
        <xdr:cNvPr id="199" name="民生費該当値テキスト"/>
        <xdr:cNvSpPr txBox="1"/>
      </xdr:nvSpPr>
      <xdr:spPr>
        <a:xfrm>
          <a:off x="4594860" y="12976860"/>
          <a:ext cx="596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15240</xdr:rowOff>
    </xdr:from>
    <xdr:to xmlns:xdr="http://schemas.openxmlformats.org/drawingml/2006/spreadsheetDrawing">
      <xdr:col>20</xdr:col>
      <xdr:colOff>38100</xdr:colOff>
      <xdr:row>77</xdr:row>
      <xdr:rowOff>120650</xdr:rowOff>
    </xdr:to>
    <xdr:sp macro="" textlink="">
      <xdr:nvSpPr>
        <xdr:cNvPr id="200" name="楕円 199"/>
        <xdr:cNvSpPr/>
      </xdr:nvSpPr>
      <xdr:spPr>
        <a:xfrm>
          <a:off x="3674110" y="1321689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111760</xdr:rowOff>
    </xdr:from>
    <xdr:ext cx="593725" cy="266700"/>
    <xdr:sp macro="" textlink="">
      <xdr:nvSpPr>
        <xdr:cNvPr id="201" name="テキスト ボックス 200"/>
        <xdr:cNvSpPr txBox="1"/>
      </xdr:nvSpPr>
      <xdr:spPr>
        <a:xfrm>
          <a:off x="3429000" y="13313410"/>
          <a:ext cx="59372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52705</xdr:rowOff>
    </xdr:from>
    <xdr:to xmlns:xdr="http://schemas.openxmlformats.org/drawingml/2006/spreadsheetDrawing">
      <xdr:col>15</xdr:col>
      <xdr:colOff>101600</xdr:colOff>
      <xdr:row>77</xdr:row>
      <xdr:rowOff>158115</xdr:rowOff>
    </xdr:to>
    <xdr:sp macro="" textlink="">
      <xdr:nvSpPr>
        <xdr:cNvPr id="202" name="楕円 201"/>
        <xdr:cNvSpPr/>
      </xdr:nvSpPr>
      <xdr:spPr>
        <a:xfrm>
          <a:off x="2800350" y="132543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149225</xdr:rowOff>
    </xdr:from>
    <xdr:ext cx="593725" cy="263525"/>
    <xdr:sp macro="" textlink="">
      <xdr:nvSpPr>
        <xdr:cNvPr id="203" name="テキスト ボックス 202"/>
        <xdr:cNvSpPr txBox="1"/>
      </xdr:nvSpPr>
      <xdr:spPr>
        <a:xfrm>
          <a:off x="2559050" y="13350875"/>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116205</xdr:rowOff>
    </xdr:from>
    <xdr:to xmlns:xdr="http://schemas.openxmlformats.org/drawingml/2006/spreadsheetDrawing">
      <xdr:col>10</xdr:col>
      <xdr:colOff>165100</xdr:colOff>
      <xdr:row>78</xdr:row>
      <xdr:rowOff>43815</xdr:rowOff>
    </xdr:to>
    <xdr:sp macro="" textlink="">
      <xdr:nvSpPr>
        <xdr:cNvPr id="204" name="楕円 203"/>
        <xdr:cNvSpPr/>
      </xdr:nvSpPr>
      <xdr:spPr>
        <a:xfrm>
          <a:off x="1930400" y="13317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34290</xdr:rowOff>
    </xdr:from>
    <xdr:ext cx="593725" cy="269240"/>
    <xdr:sp macro="" textlink="">
      <xdr:nvSpPr>
        <xdr:cNvPr id="205" name="テキスト ボックス 204"/>
        <xdr:cNvSpPr txBox="1"/>
      </xdr:nvSpPr>
      <xdr:spPr>
        <a:xfrm>
          <a:off x="1685290" y="13407390"/>
          <a:ext cx="593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102870</xdr:rowOff>
    </xdr:from>
    <xdr:to xmlns:xdr="http://schemas.openxmlformats.org/drawingml/2006/spreadsheetDrawing">
      <xdr:col>6</xdr:col>
      <xdr:colOff>38100</xdr:colOff>
      <xdr:row>78</xdr:row>
      <xdr:rowOff>30480</xdr:rowOff>
    </xdr:to>
    <xdr:sp macro="" textlink="">
      <xdr:nvSpPr>
        <xdr:cNvPr id="206" name="楕円 205"/>
        <xdr:cNvSpPr/>
      </xdr:nvSpPr>
      <xdr:spPr>
        <a:xfrm>
          <a:off x="1060450" y="1330452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20955</xdr:rowOff>
    </xdr:from>
    <xdr:ext cx="593725" cy="261620"/>
    <xdr:sp macro="" textlink="">
      <xdr:nvSpPr>
        <xdr:cNvPr id="207" name="テキスト ボックス 206"/>
        <xdr:cNvSpPr txBox="1"/>
      </xdr:nvSpPr>
      <xdr:spPr>
        <a:xfrm>
          <a:off x="815340" y="13394055"/>
          <a:ext cx="593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59055</xdr:rowOff>
    </xdr:from>
    <xdr:to xmlns:xdr="http://schemas.openxmlformats.org/drawingml/2006/spreadsheetDrawing">
      <xdr:col>28</xdr:col>
      <xdr:colOff>114300</xdr:colOff>
      <xdr:row>85</xdr:row>
      <xdr:rowOff>33020</xdr:rowOff>
    </xdr:to>
    <xdr:sp macro="" textlink="">
      <xdr:nvSpPr>
        <xdr:cNvPr id="208" name="正方形/長方形 207"/>
        <xdr:cNvSpPr/>
      </xdr:nvSpPr>
      <xdr:spPr>
        <a:xfrm>
          <a:off x="74676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59055</xdr:rowOff>
    </xdr:from>
    <xdr:to xmlns:xdr="http://schemas.openxmlformats.org/drawingml/2006/spreadsheetDrawing">
      <xdr:col>12</xdr:col>
      <xdr:colOff>127000</xdr:colOff>
      <xdr:row>86</xdr:row>
      <xdr:rowOff>145415</xdr:rowOff>
    </xdr:to>
    <xdr:sp macro="" textlink="">
      <xdr:nvSpPr>
        <xdr:cNvPr id="209" name="正方形/長方形 208"/>
        <xdr:cNvSpPr/>
      </xdr:nvSpPr>
      <xdr:spPr>
        <a:xfrm>
          <a:off x="87376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92075</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7376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59055</xdr:rowOff>
    </xdr:from>
    <xdr:to xmlns:xdr="http://schemas.openxmlformats.org/drawingml/2006/spreadsheetDrawing">
      <xdr:col>18</xdr:col>
      <xdr:colOff>0</xdr:colOff>
      <xdr:row>86</xdr:row>
      <xdr:rowOff>145415</xdr:rowOff>
    </xdr:to>
    <xdr:sp macro="" textlink="">
      <xdr:nvSpPr>
        <xdr:cNvPr id="211" name="正方形/長方形 210"/>
        <xdr:cNvSpPr/>
      </xdr:nvSpPr>
      <xdr:spPr>
        <a:xfrm>
          <a:off x="18669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92075</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8669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59055</xdr:rowOff>
    </xdr:from>
    <xdr:to xmlns:xdr="http://schemas.openxmlformats.org/drawingml/2006/spreadsheetDrawing">
      <xdr:col>24</xdr:col>
      <xdr:colOff>0</xdr:colOff>
      <xdr:row>86</xdr:row>
      <xdr:rowOff>145415</xdr:rowOff>
    </xdr:to>
    <xdr:sp macro="" textlink="">
      <xdr:nvSpPr>
        <xdr:cNvPr id="213" name="正方形/長方形 212"/>
        <xdr:cNvSpPr/>
      </xdr:nvSpPr>
      <xdr:spPr>
        <a:xfrm>
          <a:off x="29870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86</xdr:row>
      <xdr:rowOff>92075</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29870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4676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2265" cy="227965"/>
    <xdr:sp macro="" textlink="">
      <xdr:nvSpPr>
        <xdr:cNvPr id="216" name="テキスト ボックス 215"/>
        <xdr:cNvSpPr txBox="1"/>
      </xdr:nvSpPr>
      <xdr:spPr>
        <a:xfrm>
          <a:off x="712470" y="14923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840" cy="251460"/>
    <xdr:sp macro="" textlink="">
      <xdr:nvSpPr>
        <xdr:cNvPr id="218" name="テキスト ボックス 217"/>
        <xdr:cNvSpPr txBox="1"/>
      </xdr:nvSpPr>
      <xdr:spPr>
        <a:xfrm>
          <a:off x="505460" y="17256760"/>
          <a:ext cx="243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4676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28955" cy="259080"/>
    <xdr:sp macro="" textlink="">
      <xdr:nvSpPr>
        <xdr:cNvPr id="220" name="テキスト ボックス 219"/>
        <xdr:cNvSpPr txBox="1"/>
      </xdr:nvSpPr>
      <xdr:spPr>
        <a:xfrm>
          <a:off x="226695" y="16875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4676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28955" cy="259080"/>
    <xdr:sp macro="" textlink="">
      <xdr:nvSpPr>
        <xdr:cNvPr id="222" name="テキスト ボックス 221"/>
        <xdr:cNvSpPr txBox="1"/>
      </xdr:nvSpPr>
      <xdr:spPr>
        <a:xfrm>
          <a:off x="22669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4676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28955" cy="251460"/>
    <xdr:sp macro="" textlink="">
      <xdr:nvSpPr>
        <xdr:cNvPr id="224" name="テキスト ボックス 223"/>
        <xdr:cNvSpPr txBox="1"/>
      </xdr:nvSpPr>
      <xdr:spPr>
        <a:xfrm>
          <a:off x="226695" y="1611376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4676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0550" cy="259080"/>
    <xdr:sp macro="" textlink="">
      <xdr:nvSpPr>
        <xdr:cNvPr id="226" name="テキスト ボックス 225"/>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66040</xdr:rowOff>
    </xdr:from>
    <xdr:to xmlns:xdr="http://schemas.openxmlformats.org/drawingml/2006/spreadsheetDrawing">
      <xdr:col>28</xdr:col>
      <xdr:colOff>114300</xdr:colOff>
      <xdr:row>90</xdr:row>
      <xdr:rowOff>66040</xdr:rowOff>
    </xdr:to>
    <xdr:cxnSp macro="">
      <xdr:nvCxnSpPr>
        <xdr:cNvPr id="227" name="直線コネクタ 226"/>
        <xdr:cNvCxnSpPr/>
      </xdr:nvCxnSpPr>
      <xdr:spPr>
        <a:xfrm>
          <a:off x="74676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95885</xdr:rowOff>
    </xdr:from>
    <xdr:ext cx="590550" cy="267970"/>
    <xdr:sp macro="" textlink="">
      <xdr:nvSpPr>
        <xdr:cNvPr id="228" name="テキスト ボックス 227"/>
        <xdr:cNvSpPr txBox="1"/>
      </xdr:nvSpPr>
      <xdr:spPr>
        <a:xfrm>
          <a:off x="166370" y="15354935"/>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9" name="直線コネクタ 228"/>
        <xdr:cNvCxnSpPr/>
      </xdr:nvCxnSpPr>
      <xdr:spPr>
        <a:xfrm>
          <a:off x="74676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56515</xdr:rowOff>
    </xdr:from>
    <xdr:ext cx="590550" cy="261620"/>
    <xdr:sp macro="" textlink="">
      <xdr:nvSpPr>
        <xdr:cNvPr id="230" name="テキスト ボックス 229"/>
        <xdr:cNvSpPr txBox="1"/>
      </xdr:nvSpPr>
      <xdr:spPr>
        <a:xfrm>
          <a:off x="166370" y="14972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74676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38100</xdr:rowOff>
    </xdr:from>
    <xdr:to xmlns:xdr="http://schemas.openxmlformats.org/drawingml/2006/spreadsheetDrawing">
      <xdr:col>24</xdr:col>
      <xdr:colOff>62865</xdr:colOff>
      <xdr:row>99</xdr:row>
      <xdr:rowOff>29210</xdr:rowOff>
    </xdr:to>
    <xdr:cxnSp macro="">
      <xdr:nvCxnSpPr>
        <xdr:cNvPr id="232" name="直線コネクタ 231"/>
        <xdr:cNvCxnSpPr/>
      </xdr:nvCxnSpPr>
      <xdr:spPr>
        <a:xfrm flipV="1">
          <a:off x="4542155" y="1546860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32385</xdr:rowOff>
    </xdr:from>
    <xdr:ext cx="532130" cy="251460"/>
    <xdr:sp macro="" textlink="">
      <xdr:nvSpPr>
        <xdr:cNvPr id="233" name="衛生費最小値テキスト"/>
        <xdr:cNvSpPr txBox="1"/>
      </xdr:nvSpPr>
      <xdr:spPr>
        <a:xfrm>
          <a:off x="4594860" y="17005935"/>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29210</xdr:rowOff>
    </xdr:from>
    <xdr:to xmlns:xdr="http://schemas.openxmlformats.org/drawingml/2006/spreadsheetDrawing">
      <xdr:col>24</xdr:col>
      <xdr:colOff>152400</xdr:colOff>
      <xdr:row>99</xdr:row>
      <xdr:rowOff>29210</xdr:rowOff>
    </xdr:to>
    <xdr:cxnSp macro="">
      <xdr:nvCxnSpPr>
        <xdr:cNvPr id="234" name="直線コネクタ 233"/>
        <xdr:cNvCxnSpPr/>
      </xdr:nvCxnSpPr>
      <xdr:spPr>
        <a:xfrm>
          <a:off x="4458970" y="170027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160655</xdr:rowOff>
    </xdr:from>
    <xdr:ext cx="596265" cy="263525"/>
    <xdr:sp macro="" textlink="">
      <xdr:nvSpPr>
        <xdr:cNvPr id="235" name="衛生費最大値テキスト"/>
        <xdr:cNvSpPr txBox="1"/>
      </xdr:nvSpPr>
      <xdr:spPr>
        <a:xfrm>
          <a:off x="4594860" y="15248255"/>
          <a:ext cx="596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38100</xdr:rowOff>
    </xdr:from>
    <xdr:to xmlns:xdr="http://schemas.openxmlformats.org/drawingml/2006/spreadsheetDrawing">
      <xdr:col>24</xdr:col>
      <xdr:colOff>152400</xdr:colOff>
      <xdr:row>90</xdr:row>
      <xdr:rowOff>38100</xdr:rowOff>
    </xdr:to>
    <xdr:cxnSp macro="">
      <xdr:nvCxnSpPr>
        <xdr:cNvPr id="236" name="直線コネクタ 235"/>
        <xdr:cNvCxnSpPr/>
      </xdr:nvCxnSpPr>
      <xdr:spPr>
        <a:xfrm>
          <a:off x="4458970" y="154686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7620</xdr:rowOff>
    </xdr:from>
    <xdr:to xmlns:xdr="http://schemas.openxmlformats.org/drawingml/2006/spreadsheetDrawing">
      <xdr:col>24</xdr:col>
      <xdr:colOff>63500</xdr:colOff>
      <xdr:row>99</xdr:row>
      <xdr:rowOff>107950</xdr:rowOff>
    </xdr:to>
    <xdr:cxnSp macro="">
      <xdr:nvCxnSpPr>
        <xdr:cNvPr id="237" name="直線コネクタ 236"/>
        <xdr:cNvCxnSpPr/>
      </xdr:nvCxnSpPr>
      <xdr:spPr>
        <a:xfrm flipV="1">
          <a:off x="3724910" y="16981170"/>
          <a:ext cx="81915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30480</xdr:rowOff>
    </xdr:from>
    <xdr:ext cx="532130" cy="251460"/>
    <xdr:sp macro="" textlink="">
      <xdr:nvSpPr>
        <xdr:cNvPr id="238" name="衛生費平均値テキスト"/>
        <xdr:cNvSpPr txBox="1"/>
      </xdr:nvSpPr>
      <xdr:spPr>
        <a:xfrm>
          <a:off x="4594860" y="16489680"/>
          <a:ext cx="532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7620</xdr:rowOff>
    </xdr:from>
    <xdr:to xmlns:xdr="http://schemas.openxmlformats.org/drawingml/2006/spreadsheetDrawing">
      <xdr:col>24</xdr:col>
      <xdr:colOff>114300</xdr:colOff>
      <xdr:row>97</xdr:row>
      <xdr:rowOff>109220</xdr:rowOff>
    </xdr:to>
    <xdr:sp macro="" textlink="">
      <xdr:nvSpPr>
        <xdr:cNvPr id="239" name="フローチャート: 判断 238"/>
        <xdr:cNvSpPr/>
      </xdr:nvSpPr>
      <xdr:spPr>
        <a:xfrm>
          <a:off x="449326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50800</xdr:rowOff>
    </xdr:from>
    <xdr:to xmlns:xdr="http://schemas.openxmlformats.org/drawingml/2006/spreadsheetDrawing">
      <xdr:col>19</xdr:col>
      <xdr:colOff>177800</xdr:colOff>
      <xdr:row>99</xdr:row>
      <xdr:rowOff>107950</xdr:rowOff>
    </xdr:to>
    <xdr:cxnSp macro="">
      <xdr:nvCxnSpPr>
        <xdr:cNvPr id="240" name="直線コネクタ 239"/>
        <xdr:cNvCxnSpPr/>
      </xdr:nvCxnSpPr>
      <xdr:spPr>
        <a:xfrm>
          <a:off x="2851150" y="16852900"/>
          <a:ext cx="87376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105410</xdr:rowOff>
    </xdr:from>
    <xdr:to xmlns:xdr="http://schemas.openxmlformats.org/drawingml/2006/spreadsheetDrawing">
      <xdr:col>20</xdr:col>
      <xdr:colOff>38100</xdr:colOff>
      <xdr:row>98</xdr:row>
      <xdr:rowOff>35560</xdr:rowOff>
    </xdr:to>
    <xdr:sp macro="" textlink="">
      <xdr:nvSpPr>
        <xdr:cNvPr id="241" name="フローチャート: 判断 240"/>
        <xdr:cNvSpPr/>
      </xdr:nvSpPr>
      <xdr:spPr>
        <a:xfrm>
          <a:off x="3674110" y="167360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52070</xdr:rowOff>
    </xdr:from>
    <xdr:ext cx="527050" cy="251460"/>
    <xdr:sp macro="" textlink="">
      <xdr:nvSpPr>
        <xdr:cNvPr id="242" name="テキスト ボックス 241"/>
        <xdr:cNvSpPr txBox="1"/>
      </xdr:nvSpPr>
      <xdr:spPr>
        <a:xfrm>
          <a:off x="3461385" y="165112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163830</xdr:rowOff>
    </xdr:from>
    <xdr:to xmlns:xdr="http://schemas.openxmlformats.org/drawingml/2006/spreadsheetDrawing">
      <xdr:col>15</xdr:col>
      <xdr:colOff>50800</xdr:colOff>
      <xdr:row>98</xdr:row>
      <xdr:rowOff>50800</xdr:rowOff>
    </xdr:to>
    <xdr:cxnSp macro="">
      <xdr:nvCxnSpPr>
        <xdr:cNvPr id="243" name="直線コネクタ 242"/>
        <xdr:cNvCxnSpPr/>
      </xdr:nvCxnSpPr>
      <xdr:spPr>
        <a:xfrm>
          <a:off x="1981200" y="16623030"/>
          <a:ext cx="86995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113665</xdr:rowOff>
    </xdr:from>
    <xdr:to xmlns:xdr="http://schemas.openxmlformats.org/drawingml/2006/spreadsheetDrawing">
      <xdr:col>15</xdr:col>
      <xdr:colOff>101600</xdr:colOff>
      <xdr:row>98</xdr:row>
      <xdr:rowOff>43815</xdr:rowOff>
    </xdr:to>
    <xdr:sp macro="" textlink="">
      <xdr:nvSpPr>
        <xdr:cNvPr id="244" name="フローチャート: 判断 243"/>
        <xdr:cNvSpPr/>
      </xdr:nvSpPr>
      <xdr:spPr>
        <a:xfrm>
          <a:off x="280035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60325</xdr:rowOff>
    </xdr:from>
    <xdr:ext cx="527050" cy="259080"/>
    <xdr:sp macro="" textlink="">
      <xdr:nvSpPr>
        <xdr:cNvPr id="245" name="テキスト ボックス 244"/>
        <xdr:cNvSpPr txBox="1"/>
      </xdr:nvSpPr>
      <xdr:spPr>
        <a:xfrm>
          <a:off x="2591435" y="165195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163830</xdr:rowOff>
    </xdr:from>
    <xdr:to xmlns:xdr="http://schemas.openxmlformats.org/drawingml/2006/spreadsheetDrawing">
      <xdr:col>10</xdr:col>
      <xdr:colOff>114300</xdr:colOff>
      <xdr:row>99</xdr:row>
      <xdr:rowOff>52070</xdr:rowOff>
    </xdr:to>
    <xdr:cxnSp macro="">
      <xdr:nvCxnSpPr>
        <xdr:cNvPr id="246" name="直線コネクタ 245"/>
        <xdr:cNvCxnSpPr/>
      </xdr:nvCxnSpPr>
      <xdr:spPr>
        <a:xfrm flipV="1">
          <a:off x="1111250" y="16623030"/>
          <a:ext cx="86995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157480</xdr:rowOff>
    </xdr:from>
    <xdr:to xmlns:xdr="http://schemas.openxmlformats.org/drawingml/2006/spreadsheetDrawing">
      <xdr:col>10</xdr:col>
      <xdr:colOff>165100</xdr:colOff>
      <xdr:row>98</xdr:row>
      <xdr:rowOff>87630</xdr:rowOff>
    </xdr:to>
    <xdr:sp macro="" textlink="">
      <xdr:nvSpPr>
        <xdr:cNvPr id="247" name="フローチャート: 判断 246"/>
        <xdr:cNvSpPr/>
      </xdr:nvSpPr>
      <xdr:spPr>
        <a:xfrm>
          <a:off x="19304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78740</xdr:rowOff>
    </xdr:from>
    <xdr:ext cx="527050" cy="259080"/>
    <xdr:sp macro="" textlink="">
      <xdr:nvSpPr>
        <xdr:cNvPr id="248" name="テキスト ボックス 247"/>
        <xdr:cNvSpPr txBox="1"/>
      </xdr:nvSpPr>
      <xdr:spPr>
        <a:xfrm>
          <a:off x="1717675" y="168808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36195</xdr:rowOff>
    </xdr:from>
    <xdr:to xmlns:xdr="http://schemas.openxmlformats.org/drawingml/2006/spreadsheetDrawing">
      <xdr:col>6</xdr:col>
      <xdr:colOff>38100</xdr:colOff>
      <xdr:row>98</xdr:row>
      <xdr:rowOff>137795</xdr:rowOff>
    </xdr:to>
    <xdr:sp macro="" textlink="">
      <xdr:nvSpPr>
        <xdr:cNvPr id="249" name="フローチャート: 判断 248"/>
        <xdr:cNvSpPr/>
      </xdr:nvSpPr>
      <xdr:spPr>
        <a:xfrm>
          <a:off x="1060450" y="168382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154940</xdr:rowOff>
    </xdr:from>
    <xdr:ext cx="527050" cy="251460"/>
    <xdr:sp macro="" textlink="">
      <xdr:nvSpPr>
        <xdr:cNvPr id="250" name="テキスト ボックス 249"/>
        <xdr:cNvSpPr txBox="1"/>
      </xdr:nvSpPr>
      <xdr:spPr>
        <a:xfrm>
          <a:off x="847725" y="166141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59460" cy="259080"/>
    <xdr:sp macro="" textlink="">
      <xdr:nvSpPr>
        <xdr:cNvPr id="252" name="テキスト ボックス 251"/>
        <xdr:cNvSpPr txBox="1"/>
      </xdr:nvSpPr>
      <xdr:spPr>
        <a:xfrm>
          <a:off x="35382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53" name="テキスト ボックス 252"/>
        <xdr:cNvSpPr txBox="1"/>
      </xdr:nvSpPr>
      <xdr:spPr>
        <a:xfrm>
          <a:off x="26644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59460" cy="259080"/>
    <xdr:sp macro="" textlink="">
      <xdr:nvSpPr>
        <xdr:cNvPr id="254" name="テキスト ボックス 253"/>
        <xdr:cNvSpPr txBox="1"/>
      </xdr:nvSpPr>
      <xdr:spPr>
        <a:xfrm>
          <a:off x="179451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59460" cy="259080"/>
    <xdr:sp macro="" textlink="">
      <xdr:nvSpPr>
        <xdr:cNvPr id="255" name="テキスト ボックス 254"/>
        <xdr:cNvSpPr txBox="1"/>
      </xdr:nvSpPr>
      <xdr:spPr>
        <a:xfrm>
          <a:off x="9245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128270</xdr:rowOff>
    </xdr:from>
    <xdr:to xmlns:xdr="http://schemas.openxmlformats.org/drawingml/2006/spreadsheetDrawing">
      <xdr:col>24</xdr:col>
      <xdr:colOff>114300</xdr:colOff>
      <xdr:row>99</xdr:row>
      <xdr:rowOff>58420</xdr:rowOff>
    </xdr:to>
    <xdr:sp macro="" textlink="">
      <xdr:nvSpPr>
        <xdr:cNvPr id="256" name="楕円 255"/>
        <xdr:cNvSpPr/>
      </xdr:nvSpPr>
      <xdr:spPr>
        <a:xfrm>
          <a:off x="449326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43180</xdr:rowOff>
    </xdr:from>
    <xdr:ext cx="532130" cy="251460"/>
    <xdr:sp macro="" textlink="">
      <xdr:nvSpPr>
        <xdr:cNvPr id="257" name="衛生費該当値テキスト"/>
        <xdr:cNvSpPr txBox="1"/>
      </xdr:nvSpPr>
      <xdr:spPr>
        <a:xfrm>
          <a:off x="4594860" y="1684528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99</xdr:row>
      <xdr:rowOff>57150</xdr:rowOff>
    </xdr:from>
    <xdr:to xmlns:xdr="http://schemas.openxmlformats.org/drawingml/2006/spreadsheetDrawing">
      <xdr:col>20</xdr:col>
      <xdr:colOff>38100</xdr:colOff>
      <xdr:row>99</xdr:row>
      <xdr:rowOff>158750</xdr:rowOff>
    </xdr:to>
    <xdr:sp macro="" textlink="">
      <xdr:nvSpPr>
        <xdr:cNvPr id="258" name="楕円 257"/>
        <xdr:cNvSpPr/>
      </xdr:nvSpPr>
      <xdr:spPr>
        <a:xfrm>
          <a:off x="3674110" y="17030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149860</xdr:rowOff>
    </xdr:from>
    <xdr:ext cx="527050" cy="259080"/>
    <xdr:sp macro="" textlink="">
      <xdr:nvSpPr>
        <xdr:cNvPr id="259" name="テキスト ボックス 258"/>
        <xdr:cNvSpPr txBox="1"/>
      </xdr:nvSpPr>
      <xdr:spPr>
        <a:xfrm>
          <a:off x="3461385" y="17123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171450</xdr:rowOff>
    </xdr:from>
    <xdr:to xmlns:xdr="http://schemas.openxmlformats.org/drawingml/2006/spreadsheetDrawing">
      <xdr:col>15</xdr:col>
      <xdr:colOff>101600</xdr:colOff>
      <xdr:row>98</xdr:row>
      <xdr:rowOff>101600</xdr:rowOff>
    </xdr:to>
    <xdr:sp macro="" textlink="">
      <xdr:nvSpPr>
        <xdr:cNvPr id="260" name="楕円 259"/>
        <xdr:cNvSpPr/>
      </xdr:nvSpPr>
      <xdr:spPr>
        <a:xfrm>
          <a:off x="280035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92710</xdr:rowOff>
    </xdr:from>
    <xdr:ext cx="527050" cy="259080"/>
    <xdr:sp macro="" textlink="">
      <xdr:nvSpPr>
        <xdr:cNvPr id="261" name="テキスト ボックス 260"/>
        <xdr:cNvSpPr txBox="1"/>
      </xdr:nvSpPr>
      <xdr:spPr>
        <a:xfrm>
          <a:off x="2591435" y="16894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113030</xdr:rowOff>
    </xdr:from>
    <xdr:to xmlns:xdr="http://schemas.openxmlformats.org/drawingml/2006/spreadsheetDrawing">
      <xdr:col>10</xdr:col>
      <xdr:colOff>165100</xdr:colOff>
      <xdr:row>97</xdr:row>
      <xdr:rowOff>43180</xdr:rowOff>
    </xdr:to>
    <xdr:sp macro="" textlink="">
      <xdr:nvSpPr>
        <xdr:cNvPr id="262" name="楕円 261"/>
        <xdr:cNvSpPr/>
      </xdr:nvSpPr>
      <xdr:spPr>
        <a:xfrm>
          <a:off x="19304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59690</xdr:rowOff>
    </xdr:from>
    <xdr:ext cx="527050" cy="259080"/>
    <xdr:sp macro="" textlink="">
      <xdr:nvSpPr>
        <xdr:cNvPr id="263" name="テキスト ボックス 262"/>
        <xdr:cNvSpPr txBox="1"/>
      </xdr:nvSpPr>
      <xdr:spPr>
        <a:xfrm>
          <a:off x="1717675" y="163474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1270</xdr:rowOff>
    </xdr:from>
    <xdr:to xmlns:xdr="http://schemas.openxmlformats.org/drawingml/2006/spreadsheetDrawing">
      <xdr:col>6</xdr:col>
      <xdr:colOff>38100</xdr:colOff>
      <xdr:row>99</xdr:row>
      <xdr:rowOff>102870</xdr:rowOff>
    </xdr:to>
    <xdr:sp macro="" textlink="">
      <xdr:nvSpPr>
        <xdr:cNvPr id="264" name="楕円 263"/>
        <xdr:cNvSpPr/>
      </xdr:nvSpPr>
      <xdr:spPr>
        <a:xfrm>
          <a:off x="1060450" y="169748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93980</xdr:rowOff>
    </xdr:from>
    <xdr:ext cx="527050" cy="259080"/>
    <xdr:sp macro="" textlink="">
      <xdr:nvSpPr>
        <xdr:cNvPr id="265" name="テキスト ボックス 264"/>
        <xdr:cNvSpPr txBox="1"/>
      </xdr:nvSpPr>
      <xdr:spPr>
        <a:xfrm>
          <a:off x="847725" y="170675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59055</xdr:rowOff>
    </xdr:from>
    <xdr:to xmlns:xdr="http://schemas.openxmlformats.org/drawingml/2006/spreadsheetDrawing">
      <xdr:col>59</xdr:col>
      <xdr:colOff>50800</xdr:colOff>
      <xdr:row>25</xdr:row>
      <xdr:rowOff>33020</xdr:rowOff>
    </xdr:to>
    <xdr:sp macro="" textlink="">
      <xdr:nvSpPr>
        <xdr:cNvPr id="266" name="正方形/長方形 265"/>
        <xdr:cNvSpPr/>
      </xdr:nvSpPr>
      <xdr:spPr>
        <a:xfrm>
          <a:off x="6474460" y="4002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59055</xdr:rowOff>
    </xdr:from>
    <xdr:to xmlns:xdr="http://schemas.openxmlformats.org/drawingml/2006/spreadsheetDrawing">
      <xdr:col>43</xdr:col>
      <xdr:colOff>63500</xdr:colOff>
      <xdr:row>26</xdr:row>
      <xdr:rowOff>145415</xdr:rowOff>
    </xdr:to>
    <xdr:sp macro="" textlink="">
      <xdr:nvSpPr>
        <xdr:cNvPr id="267" name="正方形/長方形 266"/>
        <xdr:cNvSpPr/>
      </xdr:nvSpPr>
      <xdr:spPr>
        <a:xfrm>
          <a:off x="659765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92075</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59765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59055</xdr:rowOff>
    </xdr:from>
    <xdr:to xmlns:xdr="http://schemas.openxmlformats.org/drawingml/2006/spreadsheetDrawing">
      <xdr:col>48</xdr:col>
      <xdr:colOff>127000</xdr:colOff>
      <xdr:row>26</xdr:row>
      <xdr:rowOff>145415</xdr:rowOff>
    </xdr:to>
    <xdr:sp macro="" textlink="">
      <xdr:nvSpPr>
        <xdr:cNvPr id="269" name="正方形/長方形 268"/>
        <xdr:cNvSpPr/>
      </xdr:nvSpPr>
      <xdr:spPr>
        <a:xfrm>
          <a:off x="75946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92075</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5946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59055</xdr:rowOff>
    </xdr:from>
    <xdr:to xmlns:xdr="http://schemas.openxmlformats.org/drawingml/2006/spreadsheetDrawing">
      <xdr:col>54</xdr:col>
      <xdr:colOff>127000</xdr:colOff>
      <xdr:row>26</xdr:row>
      <xdr:rowOff>145415</xdr:rowOff>
    </xdr:to>
    <xdr:sp macro="" textlink="">
      <xdr:nvSpPr>
        <xdr:cNvPr id="271" name="正方形/長方形 270"/>
        <xdr:cNvSpPr/>
      </xdr:nvSpPr>
      <xdr:spPr>
        <a:xfrm>
          <a:off x="87147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26</xdr:row>
      <xdr:rowOff>92075</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7147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86360</xdr:rowOff>
    </xdr:to>
    <xdr:sp macro="" textlink="">
      <xdr:nvSpPr>
        <xdr:cNvPr id="273" name="正方形/長方形 272"/>
        <xdr:cNvSpPr/>
      </xdr:nvSpPr>
      <xdr:spPr>
        <a:xfrm>
          <a:off x="6474460" y="4826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2265" cy="227965"/>
    <xdr:sp macro="" textlink="">
      <xdr:nvSpPr>
        <xdr:cNvPr id="274" name="テキスト ボックス 273"/>
        <xdr:cNvSpPr txBox="1"/>
      </xdr:nvSpPr>
      <xdr:spPr>
        <a:xfrm>
          <a:off x="6436360" y="4636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86360</xdr:rowOff>
    </xdr:from>
    <xdr:to xmlns:xdr="http://schemas.openxmlformats.org/drawingml/2006/spreadsheetDrawing">
      <xdr:col>59</xdr:col>
      <xdr:colOff>50800</xdr:colOff>
      <xdr:row>41</xdr:row>
      <xdr:rowOff>86360</xdr:rowOff>
    </xdr:to>
    <xdr:cxnSp macro="">
      <xdr:nvCxnSpPr>
        <xdr:cNvPr id="275" name="直線コネクタ 274"/>
        <xdr:cNvCxnSpPr/>
      </xdr:nvCxnSpPr>
      <xdr:spPr>
        <a:xfrm>
          <a:off x="6474460" y="7115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145415</xdr:rowOff>
    </xdr:from>
    <xdr:to xmlns:xdr="http://schemas.openxmlformats.org/drawingml/2006/spreadsheetDrawing">
      <xdr:col>59</xdr:col>
      <xdr:colOff>50800</xdr:colOff>
      <xdr:row>38</xdr:row>
      <xdr:rowOff>145415</xdr:rowOff>
    </xdr:to>
    <xdr:cxnSp macro="">
      <xdr:nvCxnSpPr>
        <xdr:cNvPr id="276" name="直線コネクタ 275"/>
        <xdr:cNvCxnSpPr/>
      </xdr:nvCxnSpPr>
      <xdr:spPr>
        <a:xfrm>
          <a:off x="6474460" y="66605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171450</xdr:rowOff>
    </xdr:from>
    <xdr:ext cx="243840" cy="263525"/>
    <xdr:sp macro="" textlink="">
      <xdr:nvSpPr>
        <xdr:cNvPr id="277" name="テキスト ボックス 276"/>
        <xdr:cNvSpPr txBox="1"/>
      </xdr:nvSpPr>
      <xdr:spPr>
        <a:xfrm>
          <a:off x="6229350" y="6515100"/>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26035</xdr:rowOff>
    </xdr:from>
    <xdr:to xmlns:xdr="http://schemas.openxmlformats.org/drawingml/2006/spreadsheetDrawing">
      <xdr:col>59</xdr:col>
      <xdr:colOff>50800</xdr:colOff>
      <xdr:row>36</xdr:row>
      <xdr:rowOff>26035</xdr:rowOff>
    </xdr:to>
    <xdr:cxnSp macro="">
      <xdr:nvCxnSpPr>
        <xdr:cNvPr id="278" name="直線コネクタ 277"/>
        <xdr:cNvCxnSpPr/>
      </xdr:nvCxnSpPr>
      <xdr:spPr>
        <a:xfrm>
          <a:off x="6474460" y="61982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56515</xdr:rowOff>
    </xdr:from>
    <xdr:ext cx="462280" cy="261620"/>
    <xdr:sp macro="" textlink="">
      <xdr:nvSpPr>
        <xdr:cNvPr id="279" name="テキスト ボックス 278"/>
        <xdr:cNvSpPr txBox="1"/>
      </xdr:nvSpPr>
      <xdr:spPr>
        <a:xfrm>
          <a:off x="6014720" y="6057265"/>
          <a:ext cx="4622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86360</xdr:rowOff>
    </xdr:from>
    <xdr:to xmlns:xdr="http://schemas.openxmlformats.org/drawingml/2006/spreadsheetDrawing">
      <xdr:col>59</xdr:col>
      <xdr:colOff>50800</xdr:colOff>
      <xdr:row>33</xdr:row>
      <xdr:rowOff>86360</xdr:rowOff>
    </xdr:to>
    <xdr:cxnSp macro="">
      <xdr:nvCxnSpPr>
        <xdr:cNvPr id="280" name="直線コネクタ 279"/>
        <xdr:cNvCxnSpPr/>
      </xdr:nvCxnSpPr>
      <xdr:spPr>
        <a:xfrm>
          <a:off x="6474460" y="57442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116205</xdr:rowOff>
    </xdr:from>
    <xdr:ext cx="462280" cy="263525"/>
    <xdr:sp macro="" textlink="">
      <xdr:nvSpPr>
        <xdr:cNvPr id="281" name="テキスト ボックス 280"/>
        <xdr:cNvSpPr txBox="1"/>
      </xdr:nvSpPr>
      <xdr:spPr>
        <a:xfrm>
          <a:off x="6014720" y="5602605"/>
          <a:ext cx="4622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145415</xdr:rowOff>
    </xdr:from>
    <xdr:to xmlns:xdr="http://schemas.openxmlformats.org/drawingml/2006/spreadsheetDrawing">
      <xdr:col>59</xdr:col>
      <xdr:colOff>50800</xdr:colOff>
      <xdr:row>30</xdr:row>
      <xdr:rowOff>145415</xdr:rowOff>
    </xdr:to>
    <xdr:cxnSp macro="">
      <xdr:nvCxnSpPr>
        <xdr:cNvPr id="282" name="直線コネクタ 281"/>
        <xdr:cNvCxnSpPr/>
      </xdr:nvCxnSpPr>
      <xdr:spPr>
        <a:xfrm>
          <a:off x="6474460" y="5288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171450</xdr:rowOff>
    </xdr:from>
    <xdr:ext cx="462280" cy="263525"/>
    <xdr:sp macro="" textlink="">
      <xdr:nvSpPr>
        <xdr:cNvPr id="283" name="テキスト ボックス 282"/>
        <xdr:cNvSpPr txBox="1"/>
      </xdr:nvSpPr>
      <xdr:spPr>
        <a:xfrm>
          <a:off x="6014720" y="5143500"/>
          <a:ext cx="4622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84" name="直線コネクタ 283"/>
        <xdr:cNvCxnSpPr/>
      </xdr:nvCxnSpPr>
      <xdr:spPr>
        <a:xfrm>
          <a:off x="6474460" y="4826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56515</xdr:rowOff>
    </xdr:from>
    <xdr:ext cx="462280" cy="261620"/>
    <xdr:sp macro="" textlink="">
      <xdr:nvSpPr>
        <xdr:cNvPr id="285" name="テキスト ボックス 284"/>
        <xdr:cNvSpPr txBox="1"/>
      </xdr:nvSpPr>
      <xdr:spPr>
        <a:xfrm>
          <a:off x="6014720" y="4685665"/>
          <a:ext cx="4622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86360</xdr:rowOff>
    </xdr:to>
    <xdr:sp macro="" textlink="">
      <xdr:nvSpPr>
        <xdr:cNvPr id="286" name="労働費グラフ枠"/>
        <xdr:cNvSpPr/>
      </xdr:nvSpPr>
      <xdr:spPr>
        <a:xfrm>
          <a:off x="6474460" y="4826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31</xdr:row>
      <xdr:rowOff>167640</xdr:rowOff>
    </xdr:from>
    <xdr:to xmlns:xdr="http://schemas.openxmlformats.org/drawingml/2006/spreadsheetDrawing">
      <xdr:col>54</xdr:col>
      <xdr:colOff>186690</xdr:colOff>
      <xdr:row>38</xdr:row>
      <xdr:rowOff>145415</xdr:rowOff>
    </xdr:to>
    <xdr:cxnSp macro="">
      <xdr:nvCxnSpPr>
        <xdr:cNvPr id="287" name="直線コネクタ 286"/>
        <xdr:cNvCxnSpPr/>
      </xdr:nvCxnSpPr>
      <xdr:spPr>
        <a:xfrm flipV="1">
          <a:off x="10267950" y="5482590"/>
          <a:ext cx="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149225</xdr:rowOff>
    </xdr:from>
    <xdr:ext cx="247015" cy="263525"/>
    <xdr:sp macro="" textlink="">
      <xdr:nvSpPr>
        <xdr:cNvPr id="288" name="労働費最小値テキスト"/>
        <xdr:cNvSpPr txBox="1"/>
      </xdr:nvSpPr>
      <xdr:spPr>
        <a:xfrm>
          <a:off x="10318750" y="6664325"/>
          <a:ext cx="247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145415</xdr:rowOff>
    </xdr:from>
    <xdr:to xmlns:xdr="http://schemas.openxmlformats.org/drawingml/2006/spreadsheetDrawing">
      <xdr:col>55</xdr:col>
      <xdr:colOff>88900</xdr:colOff>
      <xdr:row>38</xdr:row>
      <xdr:rowOff>145415</xdr:rowOff>
    </xdr:to>
    <xdr:cxnSp macro="">
      <xdr:nvCxnSpPr>
        <xdr:cNvPr id="289" name="直線コネクタ 288"/>
        <xdr:cNvCxnSpPr/>
      </xdr:nvCxnSpPr>
      <xdr:spPr>
        <a:xfrm>
          <a:off x="10182860" y="66605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112395</xdr:rowOff>
    </xdr:from>
    <xdr:ext cx="467360" cy="266700"/>
    <xdr:sp macro="" textlink="">
      <xdr:nvSpPr>
        <xdr:cNvPr id="290" name="労働費最大値テキスト"/>
        <xdr:cNvSpPr txBox="1"/>
      </xdr:nvSpPr>
      <xdr:spPr>
        <a:xfrm>
          <a:off x="10318750" y="5255895"/>
          <a:ext cx="4673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167640</xdr:rowOff>
    </xdr:from>
    <xdr:to xmlns:xdr="http://schemas.openxmlformats.org/drawingml/2006/spreadsheetDrawing">
      <xdr:col>55</xdr:col>
      <xdr:colOff>88900</xdr:colOff>
      <xdr:row>31</xdr:row>
      <xdr:rowOff>167640</xdr:rowOff>
    </xdr:to>
    <xdr:cxnSp macro="">
      <xdr:nvCxnSpPr>
        <xdr:cNvPr id="291" name="直線コネクタ 290"/>
        <xdr:cNvCxnSpPr/>
      </xdr:nvCxnSpPr>
      <xdr:spPr>
        <a:xfrm>
          <a:off x="10182860" y="54825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145415</xdr:rowOff>
    </xdr:from>
    <xdr:to xmlns:xdr="http://schemas.openxmlformats.org/drawingml/2006/spreadsheetDrawing">
      <xdr:col>55</xdr:col>
      <xdr:colOff>0</xdr:colOff>
      <xdr:row>38</xdr:row>
      <xdr:rowOff>145415</xdr:rowOff>
    </xdr:to>
    <xdr:cxnSp macro="">
      <xdr:nvCxnSpPr>
        <xdr:cNvPr id="292" name="直線コネクタ 291"/>
        <xdr:cNvCxnSpPr/>
      </xdr:nvCxnSpPr>
      <xdr:spPr>
        <a:xfrm>
          <a:off x="9448800" y="666051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60960</xdr:rowOff>
    </xdr:from>
    <xdr:ext cx="375920" cy="268605"/>
    <xdr:sp macro="" textlink="">
      <xdr:nvSpPr>
        <xdr:cNvPr id="293" name="労働費平均値テキスト"/>
        <xdr:cNvSpPr txBox="1"/>
      </xdr:nvSpPr>
      <xdr:spPr>
        <a:xfrm>
          <a:off x="10318750" y="6233160"/>
          <a:ext cx="37592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37465</xdr:rowOff>
    </xdr:from>
    <xdr:to xmlns:xdr="http://schemas.openxmlformats.org/drawingml/2006/spreadsheetDrawing">
      <xdr:col>55</xdr:col>
      <xdr:colOff>50800</xdr:colOff>
      <xdr:row>37</xdr:row>
      <xdr:rowOff>143510</xdr:rowOff>
    </xdr:to>
    <xdr:sp macro="" textlink="">
      <xdr:nvSpPr>
        <xdr:cNvPr id="294" name="フローチャート: 判断 293"/>
        <xdr:cNvSpPr/>
      </xdr:nvSpPr>
      <xdr:spPr>
        <a:xfrm>
          <a:off x="10220960" y="6381115"/>
          <a:ext cx="9779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145415</xdr:rowOff>
    </xdr:from>
    <xdr:to xmlns:xdr="http://schemas.openxmlformats.org/drawingml/2006/spreadsheetDrawing">
      <xdr:col>50</xdr:col>
      <xdr:colOff>114300</xdr:colOff>
      <xdr:row>38</xdr:row>
      <xdr:rowOff>145415</xdr:rowOff>
    </xdr:to>
    <xdr:cxnSp macro="">
      <xdr:nvCxnSpPr>
        <xdr:cNvPr id="295" name="直線コネクタ 294"/>
        <xdr:cNvCxnSpPr/>
      </xdr:nvCxnSpPr>
      <xdr:spPr>
        <a:xfrm>
          <a:off x="8578850" y="66605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13335</xdr:rowOff>
    </xdr:from>
    <xdr:to xmlns:xdr="http://schemas.openxmlformats.org/drawingml/2006/spreadsheetDrawing">
      <xdr:col>50</xdr:col>
      <xdr:colOff>165100</xdr:colOff>
      <xdr:row>37</xdr:row>
      <xdr:rowOff>118745</xdr:rowOff>
    </xdr:to>
    <xdr:sp macro="" textlink="">
      <xdr:nvSpPr>
        <xdr:cNvPr id="296" name="フローチャート: 判断 295"/>
        <xdr:cNvSpPr/>
      </xdr:nvSpPr>
      <xdr:spPr>
        <a:xfrm>
          <a:off x="9398000" y="635698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135890</xdr:rowOff>
    </xdr:from>
    <xdr:ext cx="464820" cy="266065"/>
    <xdr:sp macro="" textlink="">
      <xdr:nvSpPr>
        <xdr:cNvPr id="297" name="テキスト ボックス 296"/>
        <xdr:cNvSpPr txBox="1"/>
      </xdr:nvSpPr>
      <xdr:spPr>
        <a:xfrm>
          <a:off x="9217660" y="6136640"/>
          <a:ext cx="4648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145415</xdr:rowOff>
    </xdr:from>
    <xdr:to xmlns:xdr="http://schemas.openxmlformats.org/drawingml/2006/spreadsheetDrawing">
      <xdr:col>45</xdr:col>
      <xdr:colOff>177800</xdr:colOff>
      <xdr:row>38</xdr:row>
      <xdr:rowOff>145415</xdr:rowOff>
    </xdr:to>
    <xdr:cxnSp macro="">
      <xdr:nvCxnSpPr>
        <xdr:cNvPr id="298" name="直線コネクタ 297"/>
        <xdr:cNvCxnSpPr/>
      </xdr:nvCxnSpPr>
      <xdr:spPr>
        <a:xfrm>
          <a:off x="7705090" y="666051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26670</xdr:rowOff>
    </xdr:from>
    <xdr:to xmlns:xdr="http://schemas.openxmlformats.org/drawingml/2006/spreadsheetDrawing">
      <xdr:col>46</xdr:col>
      <xdr:colOff>38100</xdr:colOff>
      <xdr:row>37</xdr:row>
      <xdr:rowOff>132715</xdr:rowOff>
    </xdr:to>
    <xdr:sp macro="" textlink="">
      <xdr:nvSpPr>
        <xdr:cNvPr id="299" name="フローチャート: 判断 298"/>
        <xdr:cNvSpPr/>
      </xdr:nvSpPr>
      <xdr:spPr>
        <a:xfrm>
          <a:off x="8528050" y="6370320"/>
          <a:ext cx="9779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149860</xdr:rowOff>
    </xdr:from>
    <xdr:ext cx="464820" cy="263525"/>
    <xdr:sp macro="" textlink="">
      <xdr:nvSpPr>
        <xdr:cNvPr id="300" name="テキスト ボックス 299"/>
        <xdr:cNvSpPr txBox="1"/>
      </xdr:nvSpPr>
      <xdr:spPr>
        <a:xfrm>
          <a:off x="8347710" y="6150610"/>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145415</xdr:rowOff>
    </xdr:from>
    <xdr:to xmlns:xdr="http://schemas.openxmlformats.org/drawingml/2006/spreadsheetDrawing">
      <xdr:col>41</xdr:col>
      <xdr:colOff>50800</xdr:colOff>
      <xdr:row>38</xdr:row>
      <xdr:rowOff>145415</xdr:rowOff>
    </xdr:to>
    <xdr:cxnSp macro="">
      <xdr:nvCxnSpPr>
        <xdr:cNvPr id="301" name="直線コネクタ 300"/>
        <xdr:cNvCxnSpPr/>
      </xdr:nvCxnSpPr>
      <xdr:spPr>
        <a:xfrm>
          <a:off x="6835140" y="66605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14605</xdr:rowOff>
    </xdr:from>
    <xdr:to xmlns:xdr="http://schemas.openxmlformats.org/drawingml/2006/spreadsheetDrawing">
      <xdr:col>41</xdr:col>
      <xdr:colOff>101600</xdr:colOff>
      <xdr:row>37</xdr:row>
      <xdr:rowOff>120650</xdr:rowOff>
    </xdr:to>
    <xdr:sp macro="" textlink="">
      <xdr:nvSpPr>
        <xdr:cNvPr id="302" name="フローチャート: 判断 301"/>
        <xdr:cNvSpPr/>
      </xdr:nvSpPr>
      <xdr:spPr>
        <a:xfrm>
          <a:off x="7654290" y="635825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137160</xdr:rowOff>
    </xdr:from>
    <xdr:ext cx="464820" cy="263525"/>
    <xdr:sp macro="" textlink="">
      <xdr:nvSpPr>
        <xdr:cNvPr id="303" name="テキスト ボックス 302"/>
        <xdr:cNvSpPr txBox="1"/>
      </xdr:nvSpPr>
      <xdr:spPr>
        <a:xfrm>
          <a:off x="7473950" y="6137910"/>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163195</xdr:rowOff>
    </xdr:from>
    <xdr:to xmlns:xdr="http://schemas.openxmlformats.org/drawingml/2006/spreadsheetDrawing">
      <xdr:col>36</xdr:col>
      <xdr:colOff>165100</xdr:colOff>
      <xdr:row>37</xdr:row>
      <xdr:rowOff>90805</xdr:rowOff>
    </xdr:to>
    <xdr:sp macro="" textlink="">
      <xdr:nvSpPr>
        <xdr:cNvPr id="304" name="フローチャート: 判断 303"/>
        <xdr:cNvSpPr/>
      </xdr:nvSpPr>
      <xdr:spPr>
        <a:xfrm>
          <a:off x="6784340" y="63353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107950</xdr:rowOff>
    </xdr:from>
    <xdr:ext cx="464820" cy="269240"/>
    <xdr:sp macro="" textlink="">
      <xdr:nvSpPr>
        <xdr:cNvPr id="305" name="テキスト ボックス 304"/>
        <xdr:cNvSpPr txBox="1"/>
      </xdr:nvSpPr>
      <xdr:spPr>
        <a:xfrm>
          <a:off x="6604000" y="610870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83185</xdr:rowOff>
    </xdr:from>
    <xdr:ext cx="762000" cy="269240"/>
    <xdr:sp macro="" textlink="">
      <xdr:nvSpPr>
        <xdr:cNvPr id="306" name="テキスト ボックス 305"/>
        <xdr:cNvSpPr txBox="1"/>
      </xdr:nvSpPr>
      <xdr:spPr>
        <a:xfrm>
          <a:off x="100812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83185</xdr:rowOff>
    </xdr:from>
    <xdr:ext cx="759460" cy="269240"/>
    <xdr:sp macro="" textlink="">
      <xdr:nvSpPr>
        <xdr:cNvPr id="307" name="テキスト ボックス 306"/>
        <xdr:cNvSpPr txBox="1"/>
      </xdr:nvSpPr>
      <xdr:spPr>
        <a:xfrm>
          <a:off x="926211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83185</xdr:rowOff>
    </xdr:from>
    <xdr:ext cx="759460" cy="269240"/>
    <xdr:sp macro="" textlink="">
      <xdr:nvSpPr>
        <xdr:cNvPr id="308" name="テキスト ボックス 307"/>
        <xdr:cNvSpPr txBox="1"/>
      </xdr:nvSpPr>
      <xdr:spPr>
        <a:xfrm>
          <a:off x="839216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83185</xdr:rowOff>
    </xdr:from>
    <xdr:ext cx="759460" cy="269240"/>
    <xdr:sp macro="" textlink="">
      <xdr:nvSpPr>
        <xdr:cNvPr id="309" name="テキスト ボックス 308"/>
        <xdr:cNvSpPr txBox="1"/>
      </xdr:nvSpPr>
      <xdr:spPr>
        <a:xfrm>
          <a:off x="751840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83185</xdr:rowOff>
    </xdr:from>
    <xdr:ext cx="759460" cy="269240"/>
    <xdr:sp macro="" textlink="">
      <xdr:nvSpPr>
        <xdr:cNvPr id="310" name="テキスト ボックス 309"/>
        <xdr:cNvSpPr txBox="1"/>
      </xdr:nvSpPr>
      <xdr:spPr>
        <a:xfrm>
          <a:off x="664845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92075</xdr:rowOff>
    </xdr:from>
    <xdr:to xmlns:xdr="http://schemas.openxmlformats.org/drawingml/2006/spreadsheetDrawing">
      <xdr:col>55</xdr:col>
      <xdr:colOff>50800</xdr:colOff>
      <xdr:row>39</xdr:row>
      <xdr:rowOff>19685</xdr:rowOff>
    </xdr:to>
    <xdr:sp macro="" textlink="">
      <xdr:nvSpPr>
        <xdr:cNvPr id="311" name="楕円 310"/>
        <xdr:cNvSpPr/>
      </xdr:nvSpPr>
      <xdr:spPr>
        <a:xfrm>
          <a:off x="10220960" y="66071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7015" cy="269240"/>
    <xdr:sp macro="" textlink="">
      <xdr:nvSpPr>
        <xdr:cNvPr id="312" name="労働費該当値テキスト"/>
        <xdr:cNvSpPr txBox="1"/>
      </xdr:nvSpPr>
      <xdr:spPr>
        <a:xfrm>
          <a:off x="10318750" y="6518910"/>
          <a:ext cx="2470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92075</xdr:rowOff>
    </xdr:from>
    <xdr:to xmlns:xdr="http://schemas.openxmlformats.org/drawingml/2006/spreadsheetDrawing">
      <xdr:col>50</xdr:col>
      <xdr:colOff>165100</xdr:colOff>
      <xdr:row>39</xdr:row>
      <xdr:rowOff>19685</xdr:rowOff>
    </xdr:to>
    <xdr:sp macro="" textlink="">
      <xdr:nvSpPr>
        <xdr:cNvPr id="313" name="楕円 312"/>
        <xdr:cNvSpPr/>
      </xdr:nvSpPr>
      <xdr:spPr>
        <a:xfrm>
          <a:off x="939800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10795</xdr:rowOff>
    </xdr:from>
    <xdr:ext cx="241935" cy="266700"/>
    <xdr:sp macro="" textlink="">
      <xdr:nvSpPr>
        <xdr:cNvPr id="314" name="テキスト ボックス 313"/>
        <xdr:cNvSpPr txBox="1"/>
      </xdr:nvSpPr>
      <xdr:spPr>
        <a:xfrm>
          <a:off x="9328150" y="6697345"/>
          <a:ext cx="2419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92075</xdr:rowOff>
    </xdr:from>
    <xdr:to xmlns:xdr="http://schemas.openxmlformats.org/drawingml/2006/spreadsheetDrawing">
      <xdr:col>46</xdr:col>
      <xdr:colOff>38100</xdr:colOff>
      <xdr:row>39</xdr:row>
      <xdr:rowOff>19685</xdr:rowOff>
    </xdr:to>
    <xdr:sp macro="" textlink="">
      <xdr:nvSpPr>
        <xdr:cNvPr id="315" name="楕円 314"/>
        <xdr:cNvSpPr/>
      </xdr:nvSpPr>
      <xdr:spPr>
        <a:xfrm>
          <a:off x="8528050" y="66071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10795</xdr:rowOff>
    </xdr:from>
    <xdr:ext cx="241935" cy="266700"/>
    <xdr:sp macro="" textlink="">
      <xdr:nvSpPr>
        <xdr:cNvPr id="316" name="テキスト ボックス 315"/>
        <xdr:cNvSpPr txBox="1"/>
      </xdr:nvSpPr>
      <xdr:spPr>
        <a:xfrm>
          <a:off x="8454390" y="6697345"/>
          <a:ext cx="2419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92075</xdr:rowOff>
    </xdr:from>
    <xdr:to xmlns:xdr="http://schemas.openxmlformats.org/drawingml/2006/spreadsheetDrawing">
      <xdr:col>41</xdr:col>
      <xdr:colOff>101600</xdr:colOff>
      <xdr:row>39</xdr:row>
      <xdr:rowOff>19685</xdr:rowOff>
    </xdr:to>
    <xdr:sp macro="" textlink="">
      <xdr:nvSpPr>
        <xdr:cNvPr id="317" name="楕円 316"/>
        <xdr:cNvSpPr/>
      </xdr:nvSpPr>
      <xdr:spPr>
        <a:xfrm>
          <a:off x="765429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10795</xdr:rowOff>
    </xdr:from>
    <xdr:ext cx="241935" cy="266700"/>
    <xdr:sp macro="" textlink="">
      <xdr:nvSpPr>
        <xdr:cNvPr id="318" name="テキスト ボックス 317"/>
        <xdr:cNvSpPr txBox="1"/>
      </xdr:nvSpPr>
      <xdr:spPr>
        <a:xfrm>
          <a:off x="7584440" y="6697345"/>
          <a:ext cx="2419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92075</xdr:rowOff>
    </xdr:from>
    <xdr:to xmlns:xdr="http://schemas.openxmlformats.org/drawingml/2006/spreadsheetDrawing">
      <xdr:col>36</xdr:col>
      <xdr:colOff>165100</xdr:colOff>
      <xdr:row>39</xdr:row>
      <xdr:rowOff>19685</xdr:rowOff>
    </xdr:to>
    <xdr:sp macro="" textlink="">
      <xdr:nvSpPr>
        <xdr:cNvPr id="319" name="楕円 318"/>
        <xdr:cNvSpPr/>
      </xdr:nvSpPr>
      <xdr:spPr>
        <a:xfrm>
          <a:off x="678434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10795</xdr:rowOff>
    </xdr:from>
    <xdr:ext cx="241935" cy="266700"/>
    <xdr:sp macro="" textlink="">
      <xdr:nvSpPr>
        <xdr:cNvPr id="320" name="テキスト ボックス 319"/>
        <xdr:cNvSpPr txBox="1"/>
      </xdr:nvSpPr>
      <xdr:spPr>
        <a:xfrm>
          <a:off x="6714490" y="6697345"/>
          <a:ext cx="2419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59055</xdr:rowOff>
    </xdr:from>
    <xdr:to xmlns:xdr="http://schemas.openxmlformats.org/drawingml/2006/spreadsheetDrawing">
      <xdr:col>59</xdr:col>
      <xdr:colOff>50800</xdr:colOff>
      <xdr:row>45</xdr:row>
      <xdr:rowOff>33020</xdr:rowOff>
    </xdr:to>
    <xdr:sp macro="" textlink="">
      <xdr:nvSpPr>
        <xdr:cNvPr id="321" name="正方形/長方形 320"/>
        <xdr:cNvSpPr/>
      </xdr:nvSpPr>
      <xdr:spPr>
        <a:xfrm>
          <a:off x="6474460" y="7431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59055</xdr:rowOff>
    </xdr:from>
    <xdr:to xmlns:xdr="http://schemas.openxmlformats.org/drawingml/2006/spreadsheetDrawing">
      <xdr:col>43</xdr:col>
      <xdr:colOff>63500</xdr:colOff>
      <xdr:row>46</xdr:row>
      <xdr:rowOff>145415</xdr:rowOff>
    </xdr:to>
    <xdr:sp macro="" textlink="">
      <xdr:nvSpPr>
        <xdr:cNvPr id="322" name="正方形/長方形 321"/>
        <xdr:cNvSpPr/>
      </xdr:nvSpPr>
      <xdr:spPr>
        <a:xfrm>
          <a:off x="659765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92075</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59765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59055</xdr:rowOff>
    </xdr:from>
    <xdr:to xmlns:xdr="http://schemas.openxmlformats.org/drawingml/2006/spreadsheetDrawing">
      <xdr:col>48</xdr:col>
      <xdr:colOff>127000</xdr:colOff>
      <xdr:row>46</xdr:row>
      <xdr:rowOff>145415</xdr:rowOff>
    </xdr:to>
    <xdr:sp macro="" textlink="">
      <xdr:nvSpPr>
        <xdr:cNvPr id="324" name="正方形/長方形 323"/>
        <xdr:cNvSpPr/>
      </xdr:nvSpPr>
      <xdr:spPr>
        <a:xfrm>
          <a:off x="75946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92075</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5946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59055</xdr:rowOff>
    </xdr:from>
    <xdr:to xmlns:xdr="http://schemas.openxmlformats.org/drawingml/2006/spreadsheetDrawing">
      <xdr:col>54</xdr:col>
      <xdr:colOff>127000</xdr:colOff>
      <xdr:row>46</xdr:row>
      <xdr:rowOff>145415</xdr:rowOff>
    </xdr:to>
    <xdr:sp macro="" textlink="">
      <xdr:nvSpPr>
        <xdr:cNvPr id="326" name="正方形/長方形 325"/>
        <xdr:cNvSpPr/>
      </xdr:nvSpPr>
      <xdr:spPr>
        <a:xfrm>
          <a:off x="87147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46</xdr:row>
      <xdr:rowOff>92075</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7147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86360</xdr:rowOff>
    </xdr:to>
    <xdr:sp macro="" textlink="">
      <xdr:nvSpPr>
        <xdr:cNvPr id="328" name="正方形/長方形 327"/>
        <xdr:cNvSpPr/>
      </xdr:nvSpPr>
      <xdr:spPr>
        <a:xfrm>
          <a:off x="6474460" y="8255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2265" cy="227965"/>
    <xdr:sp macro="" textlink="">
      <xdr:nvSpPr>
        <xdr:cNvPr id="329" name="テキスト ボックス 328"/>
        <xdr:cNvSpPr txBox="1"/>
      </xdr:nvSpPr>
      <xdr:spPr>
        <a:xfrm>
          <a:off x="6436360" y="8065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86360</xdr:rowOff>
    </xdr:from>
    <xdr:to xmlns:xdr="http://schemas.openxmlformats.org/drawingml/2006/spreadsheetDrawing">
      <xdr:col>59</xdr:col>
      <xdr:colOff>50800</xdr:colOff>
      <xdr:row>61</xdr:row>
      <xdr:rowOff>86360</xdr:rowOff>
    </xdr:to>
    <xdr:cxnSp macro="">
      <xdr:nvCxnSpPr>
        <xdr:cNvPr id="330" name="直線コネクタ 329"/>
        <xdr:cNvCxnSpPr/>
      </xdr:nvCxnSpPr>
      <xdr:spPr>
        <a:xfrm>
          <a:off x="6474460" y="10544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145415</xdr:rowOff>
    </xdr:from>
    <xdr:to xmlns:xdr="http://schemas.openxmlformats.org/drawingml/2006/spreadsheetDrawing">
      <xdr:col>59</xdr:col>
      <xdr:colOff>50800</xdr:colOff>
      <xdr:row>58</xdr:row>
      <xdr:rowOff>145415</xdr:rowOff>
    </xdr:to>
    <xdr:cxnSp macro="">
      <xdr:nvCxnSpPr>
        <xdr:cNvPr id="331" name="直線コネクタ 330"/>
        <xdr:cNvCxnSpPr/>
      </xdr:nvCxnSpPr>
      <xdr:spPr>
        <a:xfrm>
          <a:off x="6474460" y="100895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171450</xdr:rowOff>
    </xdr:from>
    <xdr:ext cx="243840" cy="263525"/>
    <xdr:sp macro="" textlink="">
      <xdr:nvSpPr>
        <xdr:cNvPr id="332" name="テキスト ボックス 331"/>
        <xdr:cNvSpPr txBox="1"/>
      </xdr:nvSpPr>
      <xdr:spPr>
        <a:xfrm>
          <a:off x="6229350" y="9944100"/>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26035</xdr:rowOff>
    </xdr:from>
    <xdr:to xmlns:xdr="http://schemas.openxmlformats.org/drawingml/2006/spreadsheetDrawing">
      <xdr:col>59</xdr:col>
      <xdr:colOff>50800</xdr:colOff>
      <xdr:row>56</xdr:row>
      <xdr:rowOff>26035</xdr:rowOff>
    </xdr:to>
    <xdr:cxnSp macro="">
      <xdr:nvCxnSpPr>
        <xdr:cNvPr id="333" name="直線コネクタ 332"/>
        <xdr:cNvCxnSpPr/>
      </xdr:nvCxnSpPr>
      <xdr:spPr>
        <a:xfrm>
          <a:off x="6474460" y="96272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56515</xdr:rowOff>
    </xdr:from>
    <xdr:ext cx="528955" cy="261620"/>
    <xdr:sp macro="" textlink="">
      <xdr:nvSpPr>
        <xdr:cNvPr id="334" name="テキスト ボックス 333"/>
        <xdr:cNvSpPr txBox="1"/>
      </xdr:nvSpPr>
      <xdr:spPr>
        <a:xfrm>
          <a:off x="5954395" y="9486265"/>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86360</xdr:rowOff>
    </xdr:from>
    <xdr:to xmlns:xdr="http://schemas.openxmlformats.org/drawingml/2006/spreadsheetDrawing">
      <xdr:col>59</xdr:col>
      <xdr:colOff>50800</xdr:colOff>
      <xdr:row>53</xdr:row>
      <xdr:rowOff>86360</xdr:rowOff>
    </xdr:to>
    <xdr:cxnSp macro="">
      <xdr:nvCxnSpPr>
        <xdr:cNvPr id="335" name="直線コネクタ 334"/>
        <xdr:cNvCxnSpPr/>
      </xdr:nvCxnSpPr>
      <xdr:spPr>
        <a:xfrm>
          <a:off x="6474460" y="91732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116205</xdr:rowOff>
    </xdr:from>
    <xdr:ext cx="528955" cy="263525"/>
    <xdr:sp macro="" textlink="">
      <xdr:nvSpPr>
        <xdr:cNvPr id="336" name="テキスト ボックス 335"/>
        <xdr:cNvSpPr txBox="1"/>
      </xdr:nvSpPr>
      <xdr:spPr>
        <a:xfrm>
          <a:off x="5954395" y="903160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145415</xdr:rowOff>
    </xdr:from>
    <xdr:to xmlns:xdr="http://schemas.openxmlformats.org/drawingml/2006/spreadsheetDrawing">
      <xdr:col>59</xdr:col>
      <xdr:colOff>50800</xdr:colOff>
      <xdr:row>50</xdr:row>
      <xdr:rowOff>145415</xdr:rowOff>
    </xdr:to>
    <xdr:cxnSp macro="">
      <xdr:nvCxnSpPr>
        <xdr:cNvPr id="337" name="直線コネクタ 336"/>
        <xdr:cNvCxnSpPr/>
      </xdr:nvCxnSpPr>
      <xdr:spPr>
        <a:xfrm>
          <a:off x="6474460" y="8717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171450</xdr:rowOff>
    </xdr:from>
    <xdr:ext cx="528955" cy="263525"/>
    <xdr:sp macro="" textlink="">
      <xdr:nvSpPr>
        <xdr:cNvPr id="338" name="テキスト ボックス 337"/>
        <xdr:cNvSpPr txBox="1"/>
      </xdr:nvSpPr>
      <xdr:spPr>
        <a:xfrm>
          <a:off x="5954395" y="85725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39" name="直線コネクタ 338"/>
        <xdr:cNvCxnSpPr/>
      </xdr:nvCxnSpPr>
      <xdr:spPr>
        <a:xfrm>
          <a:off x="6474460" y="8255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56515</xdr:rowOff>
    </xdr:from>
    <xdr:ext cx="528955" cy="261620"/>
    <xdr:sp macro="" textlink="">
      <xdr:nvSpPr>
        <xdr:cNvPr id="340" name="テキスト ボックス 339"/>
        <xdr:cNvSpPr txBox="1"/>
      </xdr:nvSpPr>
      <xdr:spPr>
        <a:xfrm>
          <a:off x="5954395" y="8114665"/>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86360</xdr:rowOff>
    </xdr:to>
    <xdr:sp macro="" textlink="">
      <xdr:nvSpPr>
        <xdr:cNvPr id="341" name="農林水産業費グラフ枠"/>
        <xdr:cNvSpPr/>
      </xdr:nvSpPr>
      <xdr:spPr>
        <a:xfrm>
          <a:off x="6474460" y="8255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51</xdr:row>
      <xdr:rowOff>69850</xdr:rowOff>
    </xdr:from>
    <xdr:to xmlns:xdr="http://schemas.openxmlformats.org/drawingml/2006/spreadsheetDrawing">
      <xdr:col>54</xdr:col>
      <xdr:colOff>186690</xdr:colOff>
      <xdr:row>58</xdr:row>
      <xdr:rowOff>118110</xdr:rowOff>
    </xdr:to>
    <xdr:cxnSp macro="">
      <xdr:nvCxnSpPr>
        <xdr:cNvPr id="342" name="直線コネクタ 341"/>
        <xdr:cNvCxnSpPr/>
      </xdr:nvCxnSpPr>
      <xdr:spPr>
        <a:xfrm flipV="1">
          <a:off x="10267950" y="881380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121920</xdr:rowOff>
    </xdr:from>
    <xdr:ext cx="467360" cy="266700"/>
    <xdr:sp macro="" textlink="">
      <xdr:nvSpPr>
        <xdr:cNvPr id="343" name="農林水産業費最小値テキスト"/>
        <xdr:cNvSpPr txBox="1"/>
      </xdr:nvSpPr>
      <xdr:spPr>
        <a:xfrm>
          <a:off x="10318750" y="10066020"/>
          <a:ext cx="4673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118110</xdr:rowOff>
    </xdr:from>
    <xdr:to xmlns:xdr="http://schemas.openxmlformats.org/drawingml/2006/spreadsheetDrawing">
      <xdr:col>55</xdr:col>
      <xdr:colOff>88900</xdr:colOff>
      <xdr:row>58</xdr:row>
      <xdr:rowOff>118110</xdr:rowOff>
    </xdr:to>
    <xdr:cxnSp macro="">
      <xdr:nvCxnSpPr>
        <xdr:cNvPr id="344" name="直線コネクタ 343"/>
        <xdr:cNvCxnSpPr/>
      </xdr:nvCxnSpPr>
      <xdr:spPr>
        <a:xfrm>
          <a:off x="10182860" y="10062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14605</xdr:rowOff>
    </xdr:from>
    <xdr:ext cx="532130" cy="269240"/>
    <xdr:sp macro="" textlink="">
      <xdr:nvSpPr>
        <xdr:cNvPr id="345" name="農林水産業費最大値テキスト"/>
        <xdr:cNvSpPr txBox="1"/>
      </xdr:nvSpPr>
      <xdr:spPr>
        <a:xfrm>
          <a:off x="10318750" y="8587105"/>
          <a:ext cx="5321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69850</xdr:rowOff>
    </xdr:from>
    <xdr:to xmlns:xdr="http://schemas.openxmlformats.org/drawingml/2006/spreadsheetDrawing">
      <xdr:col>55</xdr:col>
      <xdr:colOff>88900</xdr:colOff>
      <xdr:row>51</xdr:row>
      <xdr:rowOff>69850</xdr:rowOff>
    </xdr:to>
    <xdr:cxnSp macro="">
      <xdr:nvCxnSpPr>
        <xdr:cNvPr id="346" name="直線コネクタ 345"/>
        <xdr:cNvCxnSpPr/>
      </xdr:nvCxnSpPr>
      <xdr:spPr>
        <a:xfrm>
          <a:off x="10182860" y="88138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3810</xdr:rowOff>
    </xdr:from>
    <xdr:to xmlns:xdr="http://schemas.openxmlformats.org/drawingml/2006/spreadsheetDrawing">
      <xdr:col>55</xdr:col>
      <xdr:colOff>0</xdr:colOff>
      <xdr:row>57</xdr:row>
      <xdr:rowOff>49530</xdr:rowOff>
    </xdr:to>
    <xdr:cxnSp macro="">
      <xdr:nvCxnSpPr>
        <xdr:cNvPr id="347" name="直線コネクタ 346"/>
        <xdr:cNvCxnSpPr/>
      </xdr:nvCxnSpPr>
      <xdr:spPr>
        <a:xfrm flipV="1">
          <a:off x="9448800" y="9776460"/>
          <a:ext cx="8191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158750</xdr:rowOff>
    </xdr:from>
    <xdr:ext cx="532130" cy="266700"/>
    <xdr:sp macro="" textlink="">
      <xdr:nvSpPr>
        <xdr:cNvPr id="348" name="農林水産業費平均値テキスト"/>
        <xdr:cNvSpPr txBox="1"/>
      </xdr:nvSpPr>
      <xdr:spPr>
        <a:xfrm>
          <a:off x="10318750" y="9417050"/>
          <a:ext cx="53213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135255</xdr:rowOff>
    </xdr:from>
    <xdr:to xmlns:xdr="http://schemas.openxmlformats.org/drawingml/2006/spreadsheetDrawing">
      <xdr:col>55</xdr:col>
      <xdr:colOff>50800</xdr:colOff>
      <xdr:row>56</xdr:row>
      <xdr:rowOff>62230</xdr:rowOff>
    </xdr:to>
    <xdr:sp macro="" textlink="">
      <xdr:nvSpPr>
        <xdr:cNvPr id="349" name="フローチャート: 判断 348"/>
        <xdr:cNvSpPr/>
      </xdr:nvSpPr>
      <xdr:spPr>
        <a:xfrm>
          <a:off x="10220960" y="956500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49530</xdr:rowOff>
    </xdr:from>
    <xdr:to xmlns:xdr="http://schemas.openxmlformats.org/drawingml/2006/spreadsheetDrawing">
      <xdr:col>50</xdr:col>
      <xdr:colOff>114300</xdr:colOff>
      <xdr:row>57</xdr:row>
      <xdr:rowOff>57785</xdr:rowOff>
    </xdr:to>
    <xdr:cxnSp macro="">
      <xdr:nvCxnSpPr>
        <xdr:cNvPr id="350" name="直線コネクタ 349"/>
        <xdr:cNvCxnSpPr/>
      </xdr:nvCxnSpPr>
      <xdr:spPr>
        <a:xfrm flipV="1">
          <a:off x="8578850" y="9822180"/>
          <a:ext cx="869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125095</xdr:rowOff>
    </xdr:from>
    <xdr:to xmlns:xdr="http://schemas.openxmlformats.org/drawingml/2006/spreadsheetDrawing">
      <xdr:col>50</xdr:col>
      <xdr:colOff>165100</xdr:colOff>
      <xdr:row>56</xdr:row>
      <xdr:rowOff>52070</xdr:rowOff>
    </xdr:to>
    <xdr:sp macro="" textlink="">
      <xdr:nvSpPr>
        <xdr:cNvPr id="351" name="フローチャート: 判断 350"/>
        <xdr:cNvSpPr/>
      </xdr:nvSpPr>
      <xdr:spPr>
        <a:xfrm>
          <a:off x="9398000" y="95548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69215</xdr:rowOff>
    </xdr:from>
    <xdr:ext cx="527050" cy="263525"/>
    <xdr:sp macro="" textlink="">
      <xdr:nvSpPr>
        <xdr:cNvPr id="352" name="テキスト ボックス 351"/>
        <xdr:cNvSpPr txBox="1"/>
      </xdr:nvSpPr>
      <xdr:spPr>
        <a:xfrm>
          <a:off x="9185275" y="9327515"/>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32385</xdr:rowOff>
    </xdr:from>
    <xdr:to xmlns:xdr="http://schemas.openxmlformats.org/drawingml/2006/spreadsheetDrawing">
      <xdr:col>45</xdr:col>
      <xdr:colOff>177800</xdr:colOff>
      <xdr:row>57</xdr:row>
      <xdr:rowOff>57785</xdr:rowOff>
    </xdr:to>
    <xdr:cxnSp macro="">
      <xdr:nvCxnSpPr>
        <xdr:cNvPr id="353" name="直線コネクタ 352"/>
        <xdr:cNvCxnSpPr/>
      </xdr:nvCxnSpPr>
      <xdr:spPr>
        <a:xfrm>
          <a:off x="7705090" y="9805035"/>
          <a:ext cx="8737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113665</xdr:rowOff>
    </xdr:from>
    <xdr:to xmlns:xdr="http://schemas.openxmlformats.org/drawingml/2006/spreadsheetDrawing">
      <xdr:col>46</xdr:col>
      <xdr:colOff>38100</xdr:colOff>
      <xdr:row>56</xdr:row>
      <xdr:rowOff>41275</xdr:rowOff>
    </xdr:to>
    <xdr:sp macro="" textlink="">
      <xdr:nvSpPr>
        <xdr:cNvPr id="354" name="フローチャート: 判断 353"/>
        <xdr:cNvSpPr/>
      </xdr:nvSpPr>
      <xdr:spPr>
        <a:xfrm>
          <a:off x="8528050" y="954341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57785</xdr:rowOff>
    </xdr:from>
    <xdr:ext cx="527050" cy="268605"/>
    <xdr:sp macro="" textlink="">
      <xdr:nvSpPr>
        <xdr:cNvPr id="355" name="テキスト ボックス 354"/>
        <xdr:cNvSpPr txBox="1"/>
      </xdr:nvSpPr>
      <xdr:spPr>
        <a:xfrm>
          <a:off x="8315325" y="9316085"/>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83820</xdr:rowOff>
    </xdr:from>
    <xdr:to xmlns:xdr="http://schemas.openxmlformats.org/drawingml/2006/spreadsheetDrawing">
      <xdr:col>41</xdr:col>
      <xdr:colOff>50800</xdr:colOff>
      <xdr:row>57</xdr:row>
      <xdr:rowOff>32385</xdr:rowOff>
    </xdr:to>
    <xdr:cxnSp macro="">
      <xdr:nvCxnSpPr>
        <xdr:cNvPr id="356" name="直線コネクタ 355"/>
        <xdr:cNvCxnSpPr/>
      </xdr:nvCxnSpPr>
      <xdr:spPr>
        <a:xfrm>
          <a:off x="6835140" y="9342120"/>
          <a:ext cx="869950" cy="462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156210</xdr:rowOff>
    </xdr:from>
    <xdr:to xmlns:xdr="http://schemas.openxmlformats.org/drawingml/2006/spreadsheetDrawing">
      <xdr:col>41</xdr:col>
      <xdr:colOff>101600</xdr:colOff>
      <xdr:row>56</xdr:row>
      <xdr:rowOff>83820</xdr:rowOff>
    </xdr:to>
    <xdr:sp macro="" textlink="">
      <xdr:nvSpPr>
        <xdr:cNvPr id="357" name="フローチャート: 判断 356"/>
        <xdr:cNvSpPr/>
      </xdr:nvSpPr>
      <xdr:spPr>
        <a:xfrm>
          <a:off x="7654290" y="9585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101600</xdr:rowOff>
    </xdr:from>
    <xdr:ext cx="527050" cy="260985"/>
    <xdr:sp macro="" textlink="">
      <xdr:nvSpPr>
        <xdr:cNvPr id="358" name="テキスト ボックス 357"/>
        <xdr:cNvSpPr txBox="1"/>
      </xdr:nvSpPr>
      <xdr:spPr>
        <a:xfrm>
          <a:off x="7445375" y="9359900"/>
          <a:ext cx="5270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149860</xdr:rowOff>
    </xdr:from>
    <xdr:to xmlns:xdr="http://schemas.openxmlformats.org/drawingml/2006/spreadsheetDrawing">
      <xdr:col>36</xdr:col>
      <xdr:colOff>165100</xdr:colOff>
      <xdr:row>56</xdr:row>
      <xdr:rowOff>78105</xdr:rowOff>
    </xdr:to>
    <xdr:sp macro="" textlink="">
      <xdr:nvSpPr>
        <xdr:cNvPr id="359" name="フローチャート: 判断 358"/>
        <xdr:cNvSpPr/>
      </xdr:nvSpPr>
      <xdr:spPr>
        <a:xfrm>
          <a:off x="6784340" y="95796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67945</xdr:rowOff>
    </xdr:from>
    <xdr:ext cx="527050" cy="260985"/>
    <xdr:sp macro="" textlink="">
      <xdr:nvSpPr>
        <xdr:cNvPr id="360" name="テキスト ボックス 359"/>
        <xdr:cNvSpPr txBox="1"/>
      </xdr:nvSpPr>
      <xdr:spPr>
        <a:xfrm>
          <a:off x="6571615" y="9669145"/>
          <a:ext cx="5270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83185</xdr:rowOff>
    </xdr:from>
    <xdr:ext cx="762000" cy="269240"/>
    <xdr:sp macro="" textlink="">
      <xdr:nvSpPr>
        <xdr:cNvPr id="361" name="テキスト ボックス 360"/>
        <xdr:cNvSpPr txBox="1"/>
      </xdr:nvSpPr>
      <xdr:spPr>
        <a:xfrm>
          <a:off x="100812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83185</xdr:rowOff>
    </xdr:from>
    <xdr:ext cx="759460" cy="269240"/>
    <xdr:sp macro="" textlink="">
      <xdr:nvSpPr>
        <xdr:cNvPr id="362" name="テキスト ボックス 361"/>
        <xdr:cNvSpPr txBox="1"/>
      </xdr:nvSpPr>
      <xdr:spPr>
        <a:xfrm>
          <a:off x="926211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83185</xdr:rowOff>
    </xdr:from>
    <xdr:ext cx="759460" cy="269240"/>
    <xdr:sp macro="" textlink="">
      <xdr:nvSpPr>
        <xdr:cNvPr id="363" name="テキスト ボックス 362"/>
        <xdr:cNvSpPr txBox="1"/>
      </xdr:nvSpPr>
      <xdr:spPr>
        <a:xfrm>
          <a:off x="839216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83185</xdr:rowOff>
    </xdr:from>
    <xdr:ext cx="759460" cy="269240"/>
    <xdr:sp macro="" textlink="">
      <xdr:nvSpPr>
        <xdr:cNvPr id="364" name="テキスト ボックス 363"/>
        <xdr:cNvSpPr txBox="1"/>
      </xdr:nvSpPr>
      <xdr:spPr>
        <a:xfrm>
          <a:off x="751840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83185</xdr:rowOff>
    </xdr:from>
    <xdr:ext cx="759460" cy="269240"/>
    <xdr:sp macro="" textlink="">
      <xdr:nvSpPr>
        <xdr:cNvPr id="365" name="テキスト ボックス 364"/>
        <xdr:cNvSpPr txBox="1"/>
      </xdr:nvSpPr>
      <xdr:spPr>
        <a:xfrm>
          <a:off x="664845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128905</xdr:rowOff>
    </xdr:from>
    <xdr:to xmlns:xdr="http://schemas.openxmlformats.org/drawingml/2006/spreadsheetDrawing">
      <xdr:col>55</xdr:col>
      <xdr:colOff>50800</xdr:colOff>
      <xdr:row>57</xdr:row>
      <xdr:rowOff>56515</xdr:rowOff>
    </xdr:to>
    <xdr:sp macro="" textlink="">
      <xdr:nvSpPr>
        <xdr:cNvPr id="366" name="楕円 365"/>
        <xdr:cNvSpPr/>
      </xdr:nvSpPr>
      <xdr:spPr>
        <a:xfrm>
          <a:off x="10220960" y="973010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106680</xdr:rowOff>
    </xdr:from>
    <xdr:ext cx="532130" cy="269240"/>
    <xdr:sp macro="" textlink="">
      <xdr:nvSpPr>
        <xdr:cNvPr id="367" name="農林水産業費該当値テキスト"/>
        <xdr:cNvSpPr txBox="1"/>
      </xdr:nvSpPr>
      <xdr:spPr>
        <a:xfrm>
          <a:off x="10318750" y="9707880"/>
          <a:ext cx="5321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171450</xdr:rowOff>
    </xdr:from>
    <xdr:to xmlns:xdr="http://schemas.openxmlformats.org/drawingml/2006/spreadsheetDrawing">
      <xdr:col>50</xdr:col>
      <xdr:colOff>165100</xdr:colOff>
      <xdr:row>57</xdr:row>
      <xdr:rowOff>102235</xdr:rowOff>
    </xdr:to>
    <xdr:sp macro="" textlink="">
      <xdr:nvSpPr>
        <xdr:cNvPr id="368" name="楕円 367"/>
        <xdr:cNvSpPr/>
      </xdr:nvSpPr>
      <xdr:spPr>
        <a:xfrm>
          <a:off x="9398000" y="97726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92710</xdr:rowOff>
    </xdr:from>
    <xdr:ext cx="527050" cy="263525"/>
    <xdr:sp macro="" textlink="">
      <xdr:nvSpPr>
        <xdr:cNvPr id="369" name="テキスト ボックス 368"/>
        <xdr:cNvSpPr txBox="1"/>
      </xdr:nvSpPr>
      <xdr:spPr>
        <a:xfrm>
          <a:off x="9185275" y="9865360"/>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5080</xdr:rowOff>
    </xdr:from>
    <xdr:to xmlns:xdr="http://schemas.openxmlformats.org/drawingml/2006/spreadsheetDrawing">
      <xdr:col>46</xdr:col>
      <xdr:colOff>38100</xdr:colOff>
      <xdr:row>57</xdr:row>
      <xdr:rowOff>111125</xdr:rowOff>
    </xdr:to>
    <xdr:sp macro="" textlink="">
      <xdr:nvSpPr>
        <xdr:cNvPr id="370" name="楕円 369"/>
        <xdr:cNvSpPr/>
      </xdr:nvSpPr>
      <xdr:spPr>
        <a:xfrm>
          <a:off x="8528050" y="9777730"/>
          <a:ext cx="9779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101600</xdr:rowOff>
    </xdr:from>
    <xdr:ext cx="527050" cy="260985"/>
    <xdr:sp macro="" textlink="">
      <xdr:nvSpPr>
        <xdr:cNvPr id="371" name="テキスト ボックス 370"/>
        <xdr:cNvSpPr txBox="1"/>
      </xdr:nvSpPr>
      <xdr:spPr>
        <a:xfrm>
          <a:off x="8315325" y="9874250"/>
          <a:ext cx="5270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157480</xdr:rowOff>
    </xdr:from>
    <xdr:to xmlns:xdr="http://schemas.openxmlformats.org/drawingml/2006/spreadsheetDrawing">
      <xdr:col>41</xdr:col>
      <xdr:colOff>101600</xdr:colOff>
      <xdr:row>57</xdr:row>
      <xdr:rowOff>85090</xdr:rowOff>
    </xdr:to>
    <xdr:sp macro="" textlink="">
      <xdr:nvSpPr>
        <xdr:cNvPr id="372" name="楕円 371"/>
        <xdr:cNvSpPr/>
      </xdr:nvSpPr>
      <xdr:spPr>
        <a:xfrm>
          <a:off x="7654290" y="9758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76200</xdr:rowOff>
    </xdr:from>
    <xdr:ext cx="527050" cy="266700"/>
    <xdr:sp macro="" textlink="">
      <xdr:nvSpPr>
        <xdr:cNvPr id="373" name="テキスト ボックス 372"/>
        <xdr:cNvSpPr txBox="1"/>
      </xdr:nvSpPr>
      <xdr:spPr>
        <a:xfrm>
          <a:off x="7445375" y="9848850"/>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31115</xdr:rowOff>
    </xdr:from>
    <xdr:to xmlns:xdr="http://schemas.openxmlformats.org/drawingml/2006/spreadsheetDrawing">
      <xdr:col>36</xdr:col>
      <xdr:colOff>165100</xdr:colOff>
      <xdr:row>54</xdr:row>
      <xdr:rowOff>137160</xdr:rowOff>
    </xdr:to>
    <xdr:sp macro="" textlink="">
      <xdr:nvSpPr>
        <xdr:cNvPr id="374" name="楕円 373"/>
        <xdr:cNvSpPr/>
      </xdr:nvSpPr>
      <xdr:spPr>
        <a:xfrm>
          <a:off x="6784340" y="928941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153670</xdr:rowOff>
    </xdr:from>
    <xdr:ext cx="527050" cy="268605"/>
    <xdr:sp macro="" textlink="">
      <xdr:nvSpPr>
        <xdr:cNvPr id="375" name="テキスト ボックス 374"/>
        <xdr:cNvSpPr txBox="1"/>
      </xdr:nvSpPr>
      <xdr:spPr>
        <a:xfrm>
          <a:off x="6571615" y="9069070"/>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59055</xdr:rowOff>
    </xdr:from>
    <xdr:to xmlns:xdr="http://schemas.openxmlformats.org/drawingml/2006/spreadsheetDrawing">
      <xdr:col>59</xdr:col>
      <xdr:colOff>50800</xdr:colOff>
      <xdr:row>65</xdr:row>
      <xdr:rowOff>33020</xdr:rowOff>
    </xdr:to>
    <xdr:sp macro="" textlink="">
      <xdr:nvSpPr>
        <xdr:cNvPr id="376" name="正方形/長方形 375"/>
        <xdr:cNvSpPr/>
      </xdr:nvSpPr>
      <xdr:spPr>
        <a:xfrm>
          <a:off x="6474460" y="10860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59055</xdr:rowOff>
    </xdr:from>
    <xdr:to xmlns:xdr="http://schemas.openxmlformats.org/drawingml/2006/spreadsheetDrawing">
      <xdr:col>43</xdr:col>
      <xdr:colOff>63500</xdr:colOff>
      <xdr:row>66</xdr:row>
      <xdr:rowOff>145415</xdr:rowOff>
    </xdr:to>
    <xdr:sp macro="" textlink="">
      <xdr:nvSpPr>
        <xdr:cNvPr id="377" name="正方形/長方形 376"/>
        <xdr:cNvSpPr/>
      </xdr:nvSpPr>
      <xdr:spPr>
        <a:xfrm>
          <a:off x="659765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92075</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59765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59055</xdr:rowOff>
    </xdr:from>
    <xdr:to xmlns:xdr="http://schemas.openxmlformats.org/drawingml/2006/spreadsheetDrawing">
      <xdr:col>48</xdr:col>
      <xdr:colOff>127000</xdr:colOff>
      <xdr:row>66</xdr:row>
      <xdr:rowOff>145415</xdr:rowOff>
    </xdr:to>
    <xdr:sp macro="" textlink="">
      <xdr:nvSpPr>
        <xdr:cNvPr id="379" name="正方形/長方形 378"/>
        <xdr:cNvSpPr/>
      </xdr:nvSpPr>
      <xdr:spPr>
        <a:xfrm>
          <a:off x="75946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92075</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5946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59055</xdr:rowOff>
    </xdr:from>
    <xdr:to xmlns:xdr="http://schemas.openxmlformats.org/drawingml/2006/spreadsheetDrawing">
      <xdr:col>54</xdr:col>
      <xdr:colOff>127000</xdr:colOff>
      <xdr:row>66</xdr:row>
      <xdr:rowOff>145415</xdr:rowOff>
    </xdr:to>
    <xdr:sp macro="" textlink="">
      <xdr:nvSpPr>
        <xdr:cNvPr id="381" name="正方形/長方形 380"/>
        <xdr:cNvSpPr/>
      </xdr:nvSpPr>
      <xdr:spPr>
        <a:xfrm>
          <a:off x="87147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66</xdr:row>
      <xdr:rowOff>92075</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7147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86360</xdr:rowOff>
    </xdr:to>
    <xdr:sp macro="" textlink="">
      <xdr:nvSpPr>
        <xdr:cNvPr id="383" name="正方形/長方形 382"/>
        <xdr:cNvSpPr/>
      </xdr:nvSpPr>
      <xdr:spPr>
        <a:xfrm>
          <a:off x="6474460" y="11684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2265" cy="227965"/>
    <xdr:sp macro="" textlink="">
      <xdr:nvSpPr>
        <xdr:cNvPr id="384" name="テキスト ボックス 383"/>
        <xdr:cNvSpPr txBox="1"/>
      </xdr:nvSpPr>
      <xdr:spPr>
        <a:xfrm>
          <a:off x="6436360" y="11494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86360</xdr:rowOff>
    </xdr:from>
    <xdr:to xmlns:xdr="http://schemas.openxmlformats.org/drawingml/2006/spreadsheetDrawing">
      <xdr:col>59</xdr:col>
      <xdr:colOff>50800</xdr:colOff>
      <xdr:row>81</xdr:row>
      <xdr:rowOff>86360</xdr:rowOff>
    </xdr:to>
    <xdr:cxnSp macro="">
      <xdr:nvCxnSpPr>
        <xdr:cNvPr id="385" name="直線コネクタ 384"/>
        <xdr:cNvCxnSpPr/>
      </xdr:nvCxnSpPr>
      <xdr:spPr>
        <a:xfrm>
          <a:off x="6474460" y="13973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145415</xdr:rowOff>
    </xdr:from>
    <xdr:to xmlns:xdr="http://schemas.openxmlformats.org/drawingml/2006/spreadsheetDrawing">
      <xdr:col>59</xdr:col>
      <xdr:colOff>50800</xdr:colOff>
      <xdr:row>78</xdr:row>
      <xdr:rowOff>145415</xdr:rowOff>
    </xdr:to>
    <xdr:cxnSp macro="">
      <xdr:nvCxnSpPr>
        <xdr:cNvPr id="386" name="直線コネクタ 385"/>
        <xdr:cNvCxnSpPr/>
      </xdr:nvCxnSpPr>
      <xdr:spPr>
        <a:xfrm>
          <a:off x="6474460" y="135185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171450</xdr:rowOff>
    </xdr:from>
    <xdr:ext cx="243840" cy="263525"/>
    <xdr:sp macro="" textlink="">
      <xdr:nvSpPr>
        <xdr:cNvPr id="387" name="テキスト ボックス 386"/>
        <xdr:cNvSpPr txBox="1"/>
      </xdr:nvSpPr>
      <xdr:spPr>
        <a:xfrm>
          <a:off x="6229350" y="13373100"/>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26035</xdr:rowOff>
    </xdr:from>
    <xdr:to xmlns:xdr="http://schemas.openxmlformats.org/drawingml/2006/spreadsheetDrawing">
      <xdr:col>59</xdr:col>
      <xdr:colOff>50800</xdr:colOff>
      <xdr:row>76</xdr:row>
      <xdr:rowOff>26035</xdr:rowOff>
    </xdr:to>
    <xdr:cxnSp macro="">
      <xdr:nvCxnSpPr>
        <xdr:cNvPr id="388" name="直線コネクタ 387"/>
        <xdr:cNvCxnSpPr/>
      </xdr:nvCxnSpPr>
      <xdr:spPr>
        <a:xfrm>
          <a:off x="6474460" y="130562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56515</xdr:rowOff>
    </xdr:from>
    <xdr:ext cx="528955" cy="261620"/>
    <xdr:sp macro="" textlink="">
      <xdr:nvSpPr>
        <xdr:cNvPr id="389" name="テキスト ボックス 388"/>
        <xdr:cNvSpPr txBox="1"/>
      </xdr:nvSpPr>
      <xdr:spPr>
        <a:xfrm>
          <a:off x="5954395" y="12915265"/>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86360</xdr:rowOff>
    </xdr:from>
    <xdr:to xmlns:xdr="http://schemas.openxmlformats.org/drawingml/2006/spreadsheetDrawing">
      <xdr:col>59</xdr:col>
      <xdr:colOff>50800</xdr:colOff>
      <xdr:row>73</xdr:row>
      <xdr:rowOff>86360</xdr:rowOff>
    </xdr:to>
    <xdr:cxnSp macro="">
      <xdr:nvCxnSpPr>
        <xdr:cNvPr id="390" name="直線コネクタ 389"/>
        <xdr:cNvCxnSpPr/>
      </xdr:nvCxnSpPr>
      <xdr:spPr>
        <a:xfrm>
          <a:off x="6474460" y="126022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116205</xdr:rowOff>
    </xdr:from>
    <xdr:ext cx="528955" cy="263525"/>
    <xdr:sp macro="" textlink="">
      <xdr:nvSpPr>
        <xdr:cNvPr id="391" name="テキスト ボックス 390"/>
        <xdr:cNvSpPr txBox="1"/>
      </xdr:nvSpPr>
      <xdr:spPr>
        <a:xfrm>
          <a:off x="5954395" y="1246060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145415</xdr:rowOff>
    </xdr:from>
    <xdr:to xmlns:xdr="http://schemas.openxmlformats.org/drawingml/2006/spreadsheetDrawing">
      <xdr:col>59</xdr:col>
      <xdr:colOff>50800</xdr:colOff>
      <xdr:row>70</xdr:row>
      <xdr:rowOff>145415</xdr:rowOff>
    </xdr:to>
    <xdr:cxnSp macro="">
      <xdr:nvCxnSpPr>
        <xdr:cNvPr id="392" name="直線コネクタ 391"/>
        <xdr:cNvCxnSpPr/>
      </xdr:nvCxnSpPr>
      <xdr:spPr>
        <a:xfrm>
          <a:off x="6474460" y="12146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171450</xdr:rowOff>
    </xdr:from>
    <xdr:ext cx="528955" cy="263525"/>
    <xdr:sp macro="" textlink="">
      <xdr:nvSpPr>
        <xdr:cNvPr id="393" name="テキスト ボックス 392"/>
        <xdr:cNvSpPr txBox="1"/>
      </xdr:nvSpPr>
      <xdr:spPr>
        <a:xfrm>
          <a:off x="5954395" y="120015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94" name="直線コネクタ 393"/>
        <xdr:cNvCxnSpPr/>
      </xdr:nvCxnSpPr>
      <xdr:spPr>
        <a:xfrm>
          <a:off x="6474460" y="11684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56515</xdr:rowOff>
    </xdr:from>
    <xdr:ext cx="528955" cy="261620"/>
    <xdr:sp macro="" textlink="">
      <xdr:nvSpPr>
        <xdr:cNvPr id="395" name="テキスト ボックス 394"/>
        <xdr:cNvSpPr txBox="1"/>
      </xdr:nvSpPr>
      <xdr:spPr>
        <a:xfrm>
          <a:off x="5954395" y="11543665"/>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86360</xdr:rowOff>
    </xdr:to>
    <xdr:sp macro="" textlink="">
      <xdr:nvSpPr>
        <xdr:cNvPr id="396" name="商工費グラフ枠"/>
        <xdr:cNvSpPr/>
      </xdr:nvSpPr>
      <xdr:spPr>
        <a:xfrm>
          <a:off x="6474460" y="11684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70</xdr:row>
      <xdr:rowOff>18415</xdr:rowOff>
    </xdr:from>
    <xdr:to xmlns:xdr="http://schemas.openxmlformats.org/drawingml/2006/spreadsheetDrawing">
      <xdr:col>54</xdr:col>
      <xdr:colOff>186690</xdr:colOff>
      <xdr:row>78</xdr:row>
      <xdr:rowOff>93345</xdr:rowOff>
    </xdr:to>
    <xdr:cxnSp macro="">
      <xdr:nvCxnSpPr>
        <xdr:cNvPr id="397" name="直線コネクタ 396"/>
        <xdr:cNvCxnSpPr/>
      </xdr:nvCxnSpPr>
      <xdr:spPr>
        <a:xfrm flipV="1">
          <a:off x="10267950" y="12019915"/>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97790</xdr:rowOff>
    </xdr:from>
    <xdr:ext cx="467360" cy="266065"/>
    <xdr:sp macro="" textlink="">
      <xdr:nvSpPr>
        <xdr:cNvPr id="398" name="商工費最小値テキスト"/>
        <xdr:cNvSpPr txBox="1"/>
      </xdr:nvSpPr>
      <xdr:spPr>
        <a:xfrm>
          <a:off x="10318750" y="13470890"/>
          <a:ext cx="4673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93345</xdr:rowOff>
    </xdr:from>
    <xdr:to xmlns:xdr="http://schemas.openxmlformats.org/drawingml/2006/spreadsheetDrawing">
      <xdr:col>55</xdr:col>
      <xdr:colOff>88900</xdr:colOff>
      <xdr:row>78</xdr:row>
      <xdr:rowOff>93345</xdr:rowOff>
    </xdr:to>
    <xdr:cxnSp macro="">
      <xdr:nvCxnSpPr>
        <xdr:cNvPr id="399" name="直線コネクタ 398"/>
        <xdr:cNvCxnSpPr/>
      </xdr:nvCxnSpPr>
      <xdr:spPr>
        <a:xfrm>
          <a:off x="10182860" y="134664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140970</xdr:rowOff>
    </xdr:from>
    <xdr:ext cx="532130" cy="269240"/>
    <xdr:sp macro="" textlink="">
      <xdr:nvSpPr>
        <xdr:cNvPr id="400" name="商工費最大値テキスト"/>
        <xdr:cNvSpPr txBox="1"/>
      </xdr:nvSpPr>
      <xdr:spPr>
        <a:xfrm>
          <a:off x="10318750" y="11799570"/>
          <a:ext cx="5321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65,336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18415</xdr:rowOff>
    </xdr:from>
    <xdr:to xmlns:xdr="http://schemas.openxmlformats.org/drawingml/2006/spreadsheetDrawing">
      <xdr:col>55</xdr:col>
      <xdr:colOff>88900</xdr:colOff>
      <xdr:row>70</xdr:row>
      <xdr:rowOff>18415</xdr:rowOff>
    </xdr:to>
    <xdr:cxnSp macro="">
      <xdr:nvCxnSpPr>
        <xdr:cNvPr id="401" name="直線コネクタ 400"/>
        <xdr:cNvCxnSpPr/>
      </xdr:nvCxnSpPr>
      <xdr:spPr>
        <a:xfrm>
          <a:off x="10182860" y="12019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72</xdr:row>
      <xdr:rowOff>123825</xdr:rowOff>
    </xdr:from>
    <xdr:to xmlns:xdr="http://schemas.openxmlformats.org/drawingml/2006/spreadsheetDrawing">
      <xdr:col>55</xdr:col>
      <xdr:colOff>0</xdr:colOff>
      <xdr:row>74</xdr:row>
      <xdr:rowOff>26670</xdr:rowOff>
    </xdr:to>
    <xdr:cxnSp macro="">
      <xdr:nvCxnSpPr>
        <xdr:cNvPr id="402" name="直線コネクタ 401"/>
        <xdr:cNvCxnSpPr/>
      </xdr:nvCxnSpPr>
      <xdr:spPr>
        <a:xfrm flipV="1">
          <a:off x="9448800" y="12468225"/>
          <a:ext cx="81915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80010</xdr:rowOff>
    </xdr:from>
    <xdr:ext cx="532130" cy="263525"/>
    <xdr:sp macro="" textlink="">
      <xdr:nvSpPr>
        <xdr:cNvPr id="403" name="商工費平均値テキスト"/>
        <xdr:cNvSpPr txBox="1"/>
      </xdr:nvSpPr>
      <xdr:spPr>
        <a:xfrm>
          <a:off x="10318750" y="12938760"/>
          <a:ext cx="53213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102235</xdr:rowOff>
    </xdr:from>
    <xdr:to xmlns:xdr="http://schemas.openxmlformats.org/drawingml/2006/spreadsheetDrawing">
      <xdr:col>55</xdr:col>
      <xdr:colOff>50800</xdr:colOff>
      <xdr:row>76</xdr:row>
      <xdr:rowOff>30480</xdr:rowOff>
    </xdr:to>
    <xdr:sp macro="" textlink="">
      <xdr:nvSpPr>
        <xdr:cNvPr id="404" name="フローチャート: 判断 403"/>
        <xdr:cNvSpPr/>
      </xdr:nvSpPr>
      <xdr:spPr>
        <a:xfrm>
          <a:off x="10220960" y="1296098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74</xdr:row>
      <xdr:rowOff>26670</xdr:rowOff>
    </xdr:from>
    <xdr:to xmlns:xdr="http://schemas.openxmlformats.org/drawingml/2006/spreadsheetDrawing">
      <xdr:col>50</xdr:col>
      <xdr:colOff>114300</xdr:colOff>
      <xdr:row>76</xdr:row>
      <xdr:rowOff>1905</xdr:rowOff>
    </xdr:to>
    <xdr:cxnSp macro="">
      <xdr:nvCxnSpPr>
        <xdr:cNvPr id="405" name="直線コネクタ 404"/>
        <xdr:cNvCxnSpPr/>
      </xdr:nvCxnSpPr>
      <xdr:spPr>
        <a:xfrm flipV="1">
          <a:off x="8578850" y="12713970"/>
          <a:ext cx="86995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83820</xdr:rowOff>
    </xdr:from>
    <xdr:to xmlns:xdr="http://schemas.openxmlformats.org/drawingml/2006/spreadsheetDrawing">
      <xdr:col>50</xdr:col>
      <xdr:colOff>165100</xdr:colOff>
      <xdr:row>76</xdr:row>
      <xdr:rowOff>10795</xdr:rowOff>
    </xdr:to>
    <xdr:sp macro="" textlink="">
      <xdr:nvSpPr>
        <xdr:cNvPr id="406" name="フローチャート: 判断 405"/>
        <xdr:cNvSpPr/>
      </xdr:nvSpPr>
      <xdr:spPr>
        <a:xfrm>
          <a:off x="9398000" y="129425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1905</xdr:rowOff>
    </xdr:from>
    <xdr:ext cx="527050" cy="269240"/>
    <xdr:sp macro="" textlink="">
      <xdr:nvSpPr>
        <xdr:cNvPr id="407" name="テキスト ボックス 406"/>
        <xdr:cNvSpPr txBox="1"/>
      </xdr:nvSpPr>
      <xdr:spPr>
        <a:xfrm>
          <a:off x="9185275" y="13032105"/>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1905</xdr:rowOff>
    </xdr:from>
    <xdr:to xmlns:xdr="http://schemas.openxmlformats.org/drawingml/2006/spreadsheetDrawing">
      <xdr:col>45</xdr:col>
      <xdr:colOff>177800</xdr:colOff>
      <xdr:row>76</xdr:row>
      <xdr:rowOff>1905</xdr:rowOff>
    </xdr:to>
    <xdr:cxnSp macro="">
      <xdr:nvCxnSpPr>
        <xdr:cNvPr id="408" name="直線コネクタ 407"/>
        <xdr:cNvCxnSpPr/>
      </xdr:nvCxnSpPr>
      <xdr:spPr>
        <a:xfrm>
          <a:off x="7705090" y="1303210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93345</xdr:rowOff>
    </xdr:from>
    <xdr:to xmlns:xdr="http://schemas.openxmlformats.org/drawingml/2006/spreadsheetDrawing">
      <xdr:col>46</xdr:col>
      <xdr:colOff>38100</xdr:colOff>
      <xdr:row>77</xdr:row>
      <xdr:rowOff>20955</xdr:rowOff>
    </xdr:to>
    <xdr:sp macro="" textlink="">
      <xdr:nvSpPr>
        <xdr:cNvPr id="409" name="フローチャート: 判断 408"/>
        <xdr:cNvSpPr/>
      </xdr:nvSpPr>
      <xdr:spPr>
        <a:xfrm>
          <a:off x="8528050" y="1312354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12065</xdr:rowOff>
    </xdr:from>
    <xdr:ext cx="527050" cy="269240"/>
    <xdr:sp macro="" textlink="">
      <xdr:nvSpPr>
        <xdr:cNvPr id="410" name="テキスト ボックス 409"/>
        <xdr:cNvSpPr txBox="1"/>
      </xdr:nvSpPr>
      <xdr:spPr>
        <a:xfrm>
          <a:off x="8315325" y="13213715"/>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146685</xdr:rowOff>
    </xdr:from>
    <xdr:to xmlns:xdr="http://schemas.openxmlformats.org/drawingml/2006/spreadsheetDrawing">
      <xdr:col>41</xdr:col>
      <xdr:colOff>50800</xdr:colOff>
      <xdr:row>76</xdr:row>
      <xdr:rowOff>1905</xdr:rowOff>
    </xdr:to>
    <xdr:cxnSp macro="">
      <xdr:nvCxnSpPr>
        <xdr:cNvPr id="411" name="直線コネクタ 410"/>
        <xdr:cNvCxnSpPr/>
      </xdr:nvCxnSpPr>
      <xdr:spPr>
        <a:xfrm>
          <a:off x="6835140" y="13005435"/>
          <a:ext cx="8699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116840</xdr:rowOff>
    </xdr:from>
    <xdr:to xmlns:xdr="http://schemas.openxmlformats.org/drawingml/2006/spreadsheetDrawing">
      <xdr:col>41</xdr:col>
      <xdr:colOff>101600</xdr:colOff>
      <xdr:row>77</xdr:row>
      <xdr:rowOff>44450</xdr:rowOff>
    </xdr:to>
    <xdr:sp macro="" textlink="">
      <xdr:nvSpPr>
        <xdr:cNvPr id="412" name="フローチャート: 判断 411"/>
        <xdr:cNvSpPr/>
      </xdr:nvSpPr>
      <xdr:spPr>
        <a:xfrm>
          <a:off x="7654290" y="131470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34925</xdr:rowOff>
    </xdr:from>
    <xdr:ext cx="527050" cy="268605"/>
    <xdr:sp macro="" textlink="">
      <xdr:nvSpPr>
        <xdr:cNvPr id="413" name="テキスト ボックス 412"/>
        <xdr:cNvSpPr txBox="1"/>
      </xdr:nvSpPr>
      <xdr:spPr>
        <a:xfrm>
          <a:off x="7445375" y="13236575"/>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76835</xdr:rowOff>
    </xdr:from>
    <xdr:to xmlns:xdr="http://schemas.openxmlformats.org/drawingml/2006/spreadsheetDrawing">
      <xdr:col>36</xdr:col>
      <xdr:colOff>165100</xdr:colOff>
      <xdr:row>77</xdr:row>
      <xdr:rowOff>3810</xdr:rowOff>
    </xdr:to>
    <xdr:sp macro="" textlink="">
      <xdr:nvSpPr>
        <xdr:cNvPr id="414" name="フローチャート: 判断 413"/>
        <xdr:cNvSpPr/>
      </xdr:nvSpPr>
      <xdr:spPr>
        <a:xfrm>
          <a:off x="6784340" y="131070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171450</xdr:rowOff>
    </xdr:from>
    <xdr:ext cx="527050" cy="263525"/>
    <xdr:sp macro="" textlink="">
      <xdr:nvSpPr>
        <xdr:cNvPr id="415" name="テキスト ボックス 414"/>
        <xdr:cNvSpPr txBox="1"/>
      </xdr:nvSpPr>
      <xdr:spPr>
        <a:xfrm>
          <a:off x="6571615" y="13201650"/>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83185</xdr:rowOff>
    </xdr:from>
    <xdr:ext cx="762000" cy="269240"/>
    <xdr:sp macro="" textlink="">
      <xdr:nvSpPr>
        <xdr:cNvPr id="416" name="テキスト ボックス 415"/>
        <xdr:cNvSpPr txBox="1"/>
      </xdr:nvSpPr>
      <xdr:spPr>
        <a:xfrm>
          <a:off x="100812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83185</xdr:rowOff>
    </xdr:from>
    <xdr:ext cx="759460" cy="269240"/>
    <xdr:sp macro="" textlink="">
      <xdr:nvSpPr>
        <xdr:cNvPr id="417" name="テキスト ボックス 416"/>
        <xdr:cNvSpPr txBox="1"/>
      </xdr:nvSpPr>
      <xdr:spPr>
        <a:xfrm>
          <a:off x="926211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83185</xdr:rowOff>
    </xdr:from>
    <xdr:ext cx="759460" cy="269240"/>
    <xdr:sp macro="" textlink="">
      <xdr:nvSpPr>
        <xdr:cNvPr id="418" name="テキスト ボックス 417"/>
        <xdr:cNvSpPr txBox="1"/>
      </xdr:nvSpPr>
      <xdr:spPr>
        <a:xfrm>
          <a:off x="839216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83185</xdr:rowOff>
    </xdr:from>
    <xdr:ext cx="759460" cy="269240"/>
    <xdr:sp macro="" textlink="">
      <xdr:nvSpPr>
        <xdr:cNvPr id="419" name="テキスト ボックス 418"/>
        <xdr:cNvSpPr txBox="1"/>
      </xdr:nvSpPr>
      <xdr:spPr>
        <a:xfrm>
          <a:off x="751840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83185</xdr:rowOff>
    </xdr:from>
    <xdr:ext cx="759460" cy="269240"/>
    <xdr:sp macro="" textlink="">
      <xdr:nvSpPr>
        <xdr:cNvPr id="420" name="テキスト ボックス 419"/>
        <xdr:cNvSpPr txBox="1"/>
      </xdr:nvSpPr>
      <xdr:spPr>
        <a:xfrm>
          <a:off x="664845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72</xdr:row>
      <xdr:rowOff>71120</xdr:rowOff>
    </xdr:from>
    <xdr:to xmlns:xdr="http://schemas.openxmlformats.org/drawingml/2006/spreadsheetDrawing">
      <xdr:col>55</xdr:col>
      <xdr:colOff>50800</xdr:colOff>
      <xdr:row>72</xdr:row>
      <xdr:rowOff>171450</xdr:rowOff>
    </xdr:to>
    <xdr:sp macro="" textlink="">
      <xdr:nvSpPr>
        <xdr:cNvPr id="421" name="楕円 420"/>
        <xdr:cNvSpPr/>
      </xdr:nvSpPr>
      <xdr:spPr>
        <a:xfrm>
          <a:off x="10220960" y="12415520"/>
          <a:ext cx="9779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71</xdr:row>
      <xdr:rowOff>94615</xdr:rowOff>
    </xdr:from>
    <xdr:ext cx="532130" cy="268605"/>
    <xdr:sp macro="" textlink="">
      <xdr:nvSpPr>
        <xdr:cNvPr id="422" name="商工費該当値テキスト"/>
        <xdr:cNvSpPr txBox="1"/>
      </xdr:nvSpPr>
      <xdr:spPr>
        <a:xfrm>
          <a:off x="10318750" y="12267565"/>
          <a:ext cx="5321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152400</xdr:rowOff>
    </xdr:from>
    <xdr:to xmlns:xdr="http://schemas.openxmlformats.org/drawingml/2006/spreadsheetDrawing">
      <xdr:col>50</xdr:col>
      <xdr:colOff>165100</xdr:colOff>
      <xdr:row>74</xdr:row>
      <xdr:rowOff>80010</xdr:rowOff>
    </xdr:to>
    <xdr:sp macro="" textlink="">
      <xdr:nvSpPr>
        <xdr:cNvPr id="423" name="楕円 422"/>
        <xdr:cNvSpPr/>
      </xdr:nvSpPr>
      <xdr:spPr>
        <a:xfrm>
          <a:off x="9398000" y="126682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96520</xdr:rowOff>
    </xdr:from>
    <xdr:ext cx="527050" cy="268605"/>
    <xdr:sp macro="" textlink="">
      <xdr:nvSpPr>
        <xdr:cNvPr id="424" name="テキスト ボックス 423"/>
        <xdr:cNvSpPr txBox="1"/>
      </xdr:nvSpPr>
      <xdr:spPr>
        <a:xfrm>
          <a:off x="9185275" y="12440920"/>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127000</xdr:rowOff>
    </xdr:from>
    <xdr:to xmlns:xdr="http://schemas.openxmlformats.org/drawingml/2006/spreadsheetDrawing">
      <xdr:col>46</xdr:col>
      <xdr:colOff>38100</xdr:colOff>
      <xdr:row>76</xdr:row>
      <xdr:rowOff>54610</xdr:rowOff>
    </xdr:to>
    <xdr:sp macro="" textlink="">
      <xdr:nvSpPr>
        <xdr:cNvPr id="425" name="楕円 424"/>
        <xdr:cNvSpPr/>
      </xdr:nvSpPr>
      <xdr:spPr>
        <a:xfrm>
          <a:off x="8528050" y="129857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71755</xdr:rowOff>
    </xdr:from>
    <xdr:ext cx="527050" cy="269240"/>
    <xdr:sp macro="" textlink="">
      <xdr:nvSpPr>
        <xdr:cNvPr id="426" name="テキスト ボックス 425"/>
        <xdr:cNvSpPr txBox="1"/>
      </xdr:nvSpPr>
      <xdr:spPr>
        <a:xfrm>
          <a:off x="8315325" y="12759055"/>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127000</xdr:rowOff>
    </xdr:from>
    <xdr:to xmlns:xdr="http://schemas.openxmlformats.org/drawingml/2006/spreadsheetDrawing">
      <xdr:col>41</xdr:col>
      <xdr:colOff>101600</xdr:colOff>
      <xdr:row>76</xdr:row>
      <xdr:rowOff>54610</xdr:rowOff>
    </xdr:to>
    <xdr:sp macro="" textlink="">
      <xdr:nvSpPr>
        <xdr:cNvPr id="427" name="楕円 426"/>
        <xdr:cNvSpPr/>
      </xdr:nvSpPr>
      <xdr:spPr>
        <a:xfrm>
          <a:off x="7654290" y="12985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71755</xdr:rowOff>
    </xdr:from>
    <xdr:ext cx="527050" cy="269240"/>
    <xdr:sp macro="" textlink="">
      <xdr:nvSpPr>
        <xdr:cNvPr id="428" name="テキスト ボックス 427"/>
        <xdr:cNvSpPr txBox="1"/>
      </xdr:nvSpPr>
      <xdr:spPr>
        <a:xfrm>
          <a:off x="7445375" y="12759055"/>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93345</xdr:rowOff>
    </xdr:from>
    <xdr:to xmlns:xdr="http://schemas.openxmlformats.org/drawingml/2006/spreadsheetDrawing">
      <xdr:col>36</xdr:col>
      <xdr:colOff>165100</xdr:colOff>
      <xdr:row>76</xdr:row>
      <xdr:rowOff>20955</xdr:rowOff>
    </xdr:to>
    <xdr:sp macro="" textlink="">
      <xdr:nvSpPr>
        <xdr:cNvPr id="429" name="楕円 428"/>
        <xdr:cNvSpPr/>
      </xdr:nvSpPr>
      <xdr:spPr>
        <a:xfrm>
          <a:off x="6784340" y="12952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38100</xdr:rowOff>
    </xdr:from>
    <xdr:ext cx="527050" cy="269240"/>
    <xdr:sp macro="" textlink="">
      <xdr:nvSpPr>
        <xdr:cNvPr id="430" name="テキスト ボックス 429"/>
        <xdr:cNvSpPr txBox="1"/>
      </xdr:nvSpPr>
      <xdr:spPr>
        <a:xfrm>
          <a:off x="6571615" y="12725400"/>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59055</xdr:rowOff>
    </xdr:from>
    <xdr:to xmlns:xdr="http://schemas.openxmlformats.org/drawingml/2006/spreadsheetDrawing">
      <xdr:col>59</xdr:col>
      <xdr:colOff>50800</xdr:colOff>
      <xdr:row>85</xdr:row>
      <xdr:rowOff>33020</xdr:rowOff>
    </xdr:to>
    <xdr:sp macro="" textlink="">
      <xdr:nvSpPr>
        <xdr:cNvPr id="431" name="正方形/長方形 430"/>
        <xdr:cNvSpPr/>
      </xdr:nvSpPr>
      <xdr:spPr>
        <a:xfrm>
          <a:off x="6474460" y="14289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59055</xdr:rowOff>
    </xdr:from>
    <xdr:to xmlns:xdr="http://schemas.openxmlformats.org/drawingml/2006/spreadsheetDrawing">
      <xdr:col>43</xdr:col>
      <xdr:colOff>63500</xdr:colOff>
      <xdr:row>86</xdr:row>
      <xdr:rowOff>145415</xdr:rowOff>
    </xdr:to>
    <xdr:sp macro="" textlink="">
      <xdr:nvSpPr>
        <xdr:cNvPr id="432" name="正方形/長方形 431"/>
        <xdr:cNvSpPr/>
      </xdr:nvSpPr>
      <xdr:spPr>
        <a:xfrm>
          <a:off x="659765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92075</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59765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59055</xdr:rowOff>
    </xdr:from>
    <xdr:to xmlns:xdr="http://schemas.openxmlformats.org/drawingml/2006/spreadsheetDrawing">
      <xdr:col>48</xdr:col>
      <xdr:colOff>127000</xdr:colOff>
      <xdr:row>86</xdr:row>
      <xdr:rowOff>145415</xdr:rowOff>
    </xdr:to>
    <xdr:sp macro="" textlink="">
      <xdr:nvSpPr>
        <xdr:cNvPr id="434" name="正方形/長方形 433"/>
        <xdr:cNvSpPr/>
      </xdr:nvSpPr>
      <xdr:spPr>
        <a:xfrm>
          <a:off x="75946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92075</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5946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59055</xdr:rowOff>
    </xdr:from>
    <xdr:to xmlns:xdr="http://schemas.openxmlformats.org/drawingml/2006/spreadsheetDrawing">
      <xdr:col>54</xdr:col>
      <xdr:colOff>127000</xdr:colOff>
      <xdr:row>86</xdr:row>
      <xdr:rowOff>145415</xdr:rowOff>
    </xdr:to>
    <xdr:sp macro="" textlink="">
      <xdr:nvSpPr>
        <xdr:cNvPr id="436" name="正方形/長方形 435"/>
        <xdr:cNvSpPr/>
      </xdr:nvSpPr>
      <xdr:spPr>
        <a:xfrm>
          <a:off x="87147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86</xdr:row>
      <xdr:rowOff>92075</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7147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474460" y="15113635"/>
          <a:ext cx="45910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2265" cy="227965"/>
    <xdr:sp macro="" textlink="">
      <xdr:nvSpPr>
        <xdr:cNvPr id="439" name="テキスト ボックス 438"/>
        <xdr:cNvSpPr txBox="1"/>
      </xdr:nvSpPr>
      <xdr:spPr>
        <a:xfrm>
          <a:off x="6436360" y="14923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3840" cy="251460"/>
    <xdr:sp macro="" textlink="">
      <xdr:nvSpPr>
        <xdr:cNvPr id="441" name="テキスト ボックス 440"/>
        <xdr:cNvSpPr txBox="1"/>
      </xdr:nvSpPr>
      <xdr:spPr>
        <a:xfrm>
          <a:off x="6229350" y="17256760"/>
          <a:ext cx="243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2" name="直線コネクタ 441"/>
        <xdr:cNvCxnSpPr/>
      </xdr:nvCxnSpPr>
      <xdr:spPr>
        <a:xfrm>
          <a:off x="6474460" y="170726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28955" cy="259080"/>
    <xdr:sp macro="" textlink="">
      <xdr:nvSpPr>
        <xdr:cNvPr id="443" name="テキスト ボックス 442"/>
        <xdr:cNvSpPr txBox="1"/>
      </xdr:nvSpPr>
      <xdr:spPr>
        <a:xfrm>
          <a:off x="5954395" y="169303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4" name="直線コネクタ 443"/>
        <xdr:cNvCxnSpPr/>
      </xdr:nvCxnSpPr>
      <xdr:spPr>
        <a:xfrm>
          <a:off x="6474460" y="167455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28955" cy="251460"/>
    <xdr:sp macro="" textlink="">
      <xdr:nvSpPr>
        <xdr:cNvPr id="445" name="テキスト ボックス 444"/>
        <xdr:cNvSpPr txBox="1"/>
      </xdr:nvSpPr>
      <xdr:spPr>
        <a:xfrm>
          <a:off x="5954395" y="16603345"/>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6" name="直線コネクタ 445"/>
        <xdr:cNvCxnSpPr/>
      </xdr:nvCxnSpPr>
      <xdr:spPr>
        <a:xfrm>
          <a:off x="6474460" y="164198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28955" cy="259080"/>
    <xdr:sp macro="" textlink="">
      <xdr:nvSpPr>
        <xdr:cNvPr id="447" name="テキスト ボックス 446"/>
        <xdr:cNvSpPr txBox="1"/>
      </xdr:nvSpPr>
      <xdr:spPr>
        <a:xfrm>
          <a:off x="5954395" y="16276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8" name="直線コネクタ 447"/>
        <xdr:cNvCxnSpPr/>
      </xdr:nvCxnSpPr>
      <xdr:spPr>
        <a:xfrm>
          <a:off x="6474460" y="160928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28955" cy="251460"/>
    <xdr:sp macro="" textlink="">
      <xdr:nvSpPr>
        <xdr:cNvPr id="449" name="テキスト ボックス 448"/>
        <xdr:cNvSpPr txBox="1"/>
      </xdr:nvSpPr>
      <xdr:spPr>
        <a:xfrm>
          <a:off x="5954395" y="1595120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0" name="直線コネクタ 449"/>
        <xdr:cNvCxnSpPr/>
      </xdr:nvCxnSpPr>
      <xdr:spPr>
        <a:xfrm>
          <a:off x="6474460" y="157664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0550" cy="258445"/>
    <xdr:sp macro="" textlink="">
      <xdr:nvSpPr>
        <xdr:cNvPr id="451" name="テキスト ボックス 450"/>
        <xdr:cNvSpPr txBox="1"/>
      </xdr:nvSpPr>
      <xdr:spPr>
        <a:xfrm>
          <a:off x="589026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9525</xdr:rowOff>
    </xdr:from>
    <xdr:to xmlns:xdr="http://schemas.openxmlformats.org/drawingml/2006/spreadsheetDrawing">
      <xdr:col>59</xdr:col>
      <xdr:colOff>50800</xdr:colOff>
      <xdr:row>90</xdr:row>
      <xdr:rowOff>9525</xdr:rowOff>
    </xdr:to>
    <xdr:cxnSp macro="">
      <xdr:nvCxnSpPr>
        <xdr:cNvPr id="452" name="直線コネクタ 451"/>
        <xdr:cNvCxnSpPr/>
      </xdr:nvCxnSpPr>
      <xdr:spPr>
        <a:xfrm>
          <a:off x="6474460" y="1544002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39370</xdr:rowOff>
    </xdr:from>
    <xdr:ext cx="590550" cy="269240"/>
    <xdr:sp macro="" textlink="">
      <xdr:nvSpPr>
        <xdr:cNvPr id="453" name="テキスト ボックス 452"/>
        <xdr:cNvSpPr txBox="1"/>
      </xdr:nvSpPr>
      <xdr:spPr>
        <a:xfrm>
          <a:off x="5890260" y="15298420"/>
          <a:ext cx="5905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54" name="直線コネクタ 453"/>
        <xdr:cNvCxnSpPr/>
      </xdr:nvCxnSpPr>
      <xdr:spPr>
        <a:xfrm>
          <a:off x="6474460" y="15113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56515</xdr:rowOff>
    </xdr:from>
    <xdr:ext cx="590550" cy="261620"/>
    <xdr:sp macro="" textlink="">
      <xdr:nvSpPr>
        <xdr:cNvPr id="455" name="テキスト ボックス 454"/>
        <xdr:cNvSpPr txBox="1"/>
      </xdr:nvSpPr>
      <xdr:spPr>
        <a:xfrm>
          <a:off x="5890260" y="14972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6" name="土木費グラフ枠"/>
        <xdr:cNvSpPr/>
      </xdr:nvSpPr>
      <xdr:spPr>
        <a:xfrm>
          <a:off x="6474460" y="15113635"/>
          <a:ext cx="45910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89</xdr:row>
      <xdr:rowOff>139700</xdr:rowOff>
    </xdr:from>
    <xdr:to xmlns:xdr="http://schemas.openxmlformats.org/drawingml/2006/spreadsheetDrawing">
      <xdr:col>54</xdr:col>
      <xdr:colOff>186690</xdr:colOff>
      <xdr:row>98</xdr:row>
      <xdr:rowOff>144780</xdr:rowOff>
    </xdr:to>
    <xdr:cxnSp macro="">
      <xdr:nvCxnSpPr>
        <xdr:cNvPr id="457" name="直線コネクタ 456"/>
        <xdr:cNvCxnSpPr/>
      </xdr:nvCxnSpPr>
      <xdr:spPr>
        <a:xfrm flipV="1">
          <a:off x="10267950" y="1539875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148590</xdr:rowOff>
    </xdr:from>
    <xdr:ext cx="532130" cy="259080"/>
    <xdr:sp macro="" textlink="">
      <xdr:nvSpPr>
        <xdr:cNvPr id="458" name="土木費最小値テキスト"/>
        <xdr:cNvSpPr txBox="1"/>
      </xdr:nvSpPr>
      <xdr:spPr>
        <a:xfrm>
          <a:off x="10318750" y="16950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144780</xdr:rowOff>
    </xdr:from>
    <xdr:to xmlns:xdr="http://schemas.openxmlformats.org/drawingml/2006/spreadsheetDrawing">
      <xdr:col>55</xdr:col>
      <xdr:colOff>88900</xdr:colOff>
      <xdr:row>98</xdr:row>
      <xdr:rowOff>144780</xdr:rowOff>
    </xdr:to>
    <xdr:cxnSp macro="">
      <xdr:nvCxnSpPr>
        <xdr:cNvPr id="459" name="直線コネクタ 458"/>
        <xdr:cNvCxnSpPr/>
      </xdr:nvCxnSpPr>
      <xdr:spPr>
        <a:xfrm>
          <a:off x="10182860" y="169468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84455</xdr:rowOff>
    </xdr:from>
    <xdr:ext cx="596265" cy="269240"/>
    <xdr:sp macro="" textlink="">
      <xdr:nvSpPr>
        <xdr:cNvPr id="460" name="土木費最大値テキスト"/>
        <xdr:cNvSpPr txBox="1"/>
      </xdr:nvSpPr>
      <xdr:spPr>
        <a:xfrm>
          <a:off x="10318750" y="15172055"/>
          <a:ext cx="596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122,822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139700</xdr:rowOff>
    </xdr:from>
    <xdr:to xmlns:xdr="http://schemas.openxmlformats.org/drawingml/2006/spreadsheetDrawing">
      <xdr:col>55</xdr:col>
      <xdr:colOff>88900</xdr:colOff>
      <xdr:row>89</xdr:row>
      <xdr:rowOff>139700</xdr:rowOff>
    </xdr:to>
    <xdr:cxnSp macro="">
      <xdr:nvCxnSpPr>
        <xdr:cNvPr id="461" name="直線コネクタ 460"/>
        <xdr:cNvCxnSpPr/>
      </xdr:nvCxnSpPr>
      <xdr:spPr>
        <a:xfrm>
          <a:off x="10182860" y="153987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14605</xdr:rowOff>
    </xdr:from>
    <xdr:to xmlns:xdr="http://schemas.openxmlformats.org/drawingml/2006/spreadsheetDrawing">
      <xdr:col>55</xdr:col>
      <xdr:colOff>0</xdr:colOff>
      <xdr:row>97</xdr:row>
      <xdr:rowOff>145415</xdr:rowOff>
    </xdr:to>
    <xdr:cxnSp macro="">
      <xdr:nvCxnSpPr>
        <xdr:cNvPr id="462" name="直線コネクタ 461"/>
        <xdr:cNvCxnSpPr/>
      </xdr:nvCxnSpPr>
      <xdr:spPr>
        <a:xfrm flipV="1">
          <a:off x="9448800" y="16645255"/>
          <a:ext cx="8191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107315</xdr:rowOff>
    </xdr:from>
    <xdr:ext cx="532130" cy="259080"/>
    <xdr:sp macro="" textlink="">
      <xdr:nvSpPr>
        <xdr:cNvPr id="463" name="土木費平均値テキスト"/>
        <xdr:cNvSpPr txBox="1"/>
      </xdr:nvSpPr>
      <xdr:spPr>
        <a:xfrm>
          <a:off x="10318750" y="1622361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64" name="フローチャート: 判断 463"/>
        <xdr:cNvSpPr/>
      </xdr:nvSpPr>
      <xdr:spPr>
        <a:xfrm>
          <a:off x="10220960" y="163722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145415</xdr:rowOff>
    </xdr:from>
    <xdr:to xmlns:xdr="http://schemas.openxmlformats.org/drawingml/2006/spreadsheetDrawing">
      <xdr:col>50</xdr:col>
      <xdr:colOff>114300</xdr:colOff>
      <xdr:row>98</xdr:row>
      <xdr:rowOff>32385</xdr:rowOff>
    </xdr:to>
    <xdr:cxnSp macro="">
      <xdr:nvCxnSpPr>
        <xdr:cNvPr id="465" name="直線コネクタ 464"/>
        <xdr:cNvCxnSpPr/>
      </xdr:nvCxnSpPr>
      <xdr:spPr>
        <a:xfrm flipV="1">
          <a:off x="8578850" y="16776065"/>
          <a:ext cx="8699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68580</xdr:rowOff>
    </xdr:from>
    <xdr:to xmlns:xdr="http://schemas.openxmlformats.org/drawingml/2006/spreadsheetDrawing">
      <xdr:col>50</xdr:col>
      <xdr:colOff>165100</xdr:colOff>
      <xdr:row>95</xdr:row>
      <xdr:rowOff>170180</xdr:rowOff>
    </xdr:to>
    <xdr:sp macro="" textlink="">
      <xdr:nvSpPr>
        <xdr:cNvPr id="466" name="フローチャート: 判断 465"/>
        <xdr:cNvSpPr/>
      </xdr:nvSpPr>
      <xdr:spPr>
        <a:xfrm>
          <a:off x="93980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15240</xdr:rowOff>
    </xdr:from>
    <xdr:ext cx="527050" cy="259080"/>
    <xdr:sp macro="" textlink="">
      <xdr:nvSpPr>
        <xdr:cNvPr id="467" name="テキスト ボックス 466"/>
        <xdr:cNvSpPr txBox="1"/>
      </xdr:nvSpPr>
      <xdr:spPr>
        <a:xfrm>
          <a:off x="9185275" y="161315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32385</xdr:rowOff>
    </xdr:from>
    <xdr:to xmlns:xdr="http://schemas.openxmlformats.org/drawingml/2006/spreadsheetDrawing">
      <xdr:col>45</xdr:col>
      <xdr:colOff>177800</xdr:colOff>
      <xdr:row>98</xdr:row>
      <xdr:rowOff>69850</xdr:rowOff>
    </xdr:to>
    <xdr:cxnSp macro="">
      <xdr:nvCxnSpPr>
        <xdr:cNvPr id="468" name="直線コネクタ 467"/>
        <xdr:cNvCxnSpPr/>
      </xdr:nvCxnSpPr>
      <xdr:spPr>
        <a:xfrm flipV="1">
          <a:off x="7705090" y="16834485"/>
          <a:ext cx="87376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46355</xdr:rowOff>
    </xdr:from>
    <xdr:to xmlns:xdr="http://schemas.openxmlformats.org/drawingml/2006/spreadsheetDrawing">
      <xdr:col>46</xdr:col>
      <xdr:colOff>38100</xdr:colOff>
      <xdr:row>96</xdr:row>
      <xdr:rowOff>147955</xdr:rowOff>
    </xdr:to>
    <xdr:sp macro="" textlink="">
      <xdr:nvSpPr>
        <xdr:cNvPr id="469" name="フローチャート: 判断 468"/>
        <xdr:cNvSpPr/>
      </xdr:nvSpPr>
      <xdr:spPr>
        <a:xfrm>
          <a:off x="8528050" y="165055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164465</xdr:rowOff>
    </xdr:from>
    <xdr:ext cx="527050" cy="259080"/>
    <xdr:sp macro="" textlink="">
      <xdr:nvSpPr>
        <xdr:cNvPr id="470" name="テキスト ボックス 469"/>
        <xdr:cNvSpPr txBox="1"/>
      </xdr:nvSpPr>
      <xdr:spPr>
        <a:xfrm>
          <a:off x="8315325" y="162807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86360</xdr:rowOff>
    </xdr:from>
    <xdr:to xmlns:xdr="http://schemas.openxmlformats.org/drawingml/2006/spreadsheetDrawing">
      <xdr:col>41</xdr:col>
      <xdr:colOff>50800</xdr:colOff>
      <xdr:row>98</xdr:row>
      <xdr:rowOff>69850</xdr:rowOff>
    </xdr:to>
    <xdr:cxnSp macro="">
      <xdr:nvCxnSpPr>
        <xdr:cNvPr id="471" name="直線コネクタ 470"/>
        <xdr:cNvCxnSpPr/>
      </xdr:nvCxnSpPr>
      <xdr:spPr>
        <a:xfrm>
          <a:off x="6835140" y="16717010"/>
          <a:ext cx="86995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1905</xdr:rowOff>
    </xdr:from>
    <xdr:to xmlns:xdr="http://schemas.openxmlformats.org/drawingml/2006/spreadsheetDrawing">
      <xdr:col>41</xdr:col>
      <xdr:colOff>101600</xdr:colOff>
      <xdr:row>96</xdr:row>
      <xdr:rowOff>103505</xdr:rowOff>
    </xdr:to>
    <xdr:sp macro="" textlink="">
      <xdr:nvSpPr>
        <xdr:cNvPr id="472" name="フローチャート: 判断 471"/>
        <xdr:cNvSpPr/>
      </xdr:nvSpPr>
      <xdr:spPr>
        <a:xfrm>
          <a:off x="7654290" y="1646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120650</xdr:rowOff>
    </xdr:from>
    <xdr:ext cx="527050" cy="251460"/>
    <xdr:sp macro="" textlink="">
      <xdr:nvSpPr>
        <xdr:cNvPr id="473" name="テキスト ボックス 472"/>
        <xdr:cNvSpPr txBox="1"/>
      </xdr:nvSpPr>
      <xdr:spPr>
        <a:xfrm>
          <a:off x="7445375" y="162369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122555</xdr:rowOff>
    </xdr:from>
    <xdr:to xmlns:xdr="http://schemas.openxmlformats.org/drawingml/2006/spreadsheetDrawing">
      <xdr:col>36</xdr:col>
      <xdr:colOff>165100</xdr:colOff>
      <xdr:row>96</xdr:row>
      <xdr:rowOff>52705</xdr:rowOff>
    </xdr:to>
    <xdr:sp macro="" textlink="">
      <xdr:nvSpPr>
        <xdr:cNvPr id="474" name="フローチャート: 判断 473"/>
        <xdr:cNvSpPr/>
      </xdr:nvSpPr>
      <xdr:spPr>
        <a:xfrm>
          <a:off x="678434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69215</xdr:rowOff>
    </xdr:from>
    <xdr:ext cx="527050" cy="259080"/>
    <xdr:sp macro="" textlink="">
      <xdr:nvSpPr>
        <xdr:cNvPr id="475" name="テキスト ボックス 474"/>
        <xdr:cNvSpPr txBox="1"/>
      </xdr:nvSpPr>
      <xdr:spPr>
        <a:xfrm>
          <a:off x="6571615" y="161855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59460" cy="259080"/>
    <xdr:sp macro="" textlink="">
      <xdr:nvSpPr>
        <xdr:cNvPr id="477" name="テキスト ボックス 476"/>
        <xdr:cNvSpPr txBox="1"/>
      </xdr:nvSpPr>
      <xdr:spPr>
        <a:xfrm>
          <a:off x="926211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59460" cy="259080"/>
    <xdr:sp macro="" textlink="">
      <xdr:nvSpPr>
        <xdr:cNvPr id="478" name="テキスト ボックス 477"/>
        <xdr:cNvSpPr txBox="1"/>
      </xdr:nvSpPr>
      <xdr:spPr>
        <a:xfrm>
          <a:off x="83921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79" name="テキスト ボックス 478"/>
        <xdr:cNvSpPr txBox="1"/>
      </xdr:nvSpPr>
      <xdr:spPr>
        <a:xfrm>
          <a:off x="75184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59460" cy="259080"/>
    <xdr:sp macro="" textlink="">
      <xdr:nvSpPr>
        <xdr:cNvPr id="480" name="テキスト ボックス 479"/>
        <xdr:cNvSpPr txBox="1"/>
      </xdr:nvSpPr>
      <xdr:spPr>
        <a:xfrm>
          <a:off x="66484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81" name="楕円 480"/>
        <xdr:cNvSpPr/>
      </xdr:nvSpPr>
      <xdr:spPr>
        <a:xfrm>
          <a:off x="10220960" y="165944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113665</xdr:rowOff>
    </xdr:from>
    <xdr:ext cx="532130" cy="258445"/>
    <xdr:sp macro="" textlink="">
      <xdr:nvSpPr>
        <xdr:cNvPr id="482" name="土木費該当値テキスト"/>
        <xdr:cNvSpPr txBox="1"/>
      </xdr:nvSpPr>
      <xdr:spPr>
        <a:xfrm>
          <a:off x="10318750" y="165728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94615</xdr:rowOff>
    </xdr:from>
    <xdr:to xmlns:xdr="http://schemas.openxmlformats.org/drawingml/2006/spreadsheetDrawing">
      <xdr:col>50</xdr:col>
      <xdr:colOff>165100</xdr:colOff>
      <xdr:row>98</xdr:row>
      <xdr:rowOff>24765</xdr:rowOff>
    </xdr:to>
    <xdr:sp macro="" textlink="">
      <xdr:nvSpPr>
        <xdr:cNvPr id="483" name="楕円 482"/>
        <xdr:cNvSpPr/>
      </xdr:nvSpPr>
      <xdr:spPr>
        <a:xfrm>
          <a:off x="93980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15875</xdr:rowOff>
    </xdr:from>
    <xdr:ext cx="527050" cy="259080"/>
    <xdr:sp macro="" textlink="">
      <xdr:nvSpPr>
        <xdr:cNvPr id="484" name="テキスト ボックス 483"/>
        <xdr:cNvSpPr txBox="1"/>
      </xdr:nvSpPr>
      <xdr:spPr>
        <a:xfrm>
          <a:off x="9185275" y="168179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153035</xdr:rowOff>
    </xdr:from>
    <xdr:to xmlns:xdr="http://schemas.openxmlformats.org/drawingml/2006/spreadsheetDrawing">
      <xdr:col>46</xdr:col>
      <xdr:colOff>38100</xdr:colOff>
      <xdr:row>98</xdr:row>
      <xdr:rowOff>83185</xdr:rowOff>
    </xdr:to>
    <xdr:sp macro="" textlink="">
      <xdr:nvSpPr>
        <xdr:cNvPr id="485" name="楕円 484"/>
        <xdr:cNvSpPr/>
      </xdr:nvSpPr>
      <xdr:spPr>
        <a:xfrm>
          <a:off x="8528050" y="167836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74930</xdr:rowOff>
    </xdr:from>
    <xdr:ext cx="527050" cy="251460"/>
    <xdr:sp macro="" textlink="">
      <xdr:nvSpPr>
        <xdr:cNvPr id="486" name="テキスト ボックス 485"/>
        <xdr:cNvSpPr txBox="1"/>
      </xdr:nvSpPr>
      <xdr:spPr>
        <a:xfrm>
          <a:off x="8315325" y="168770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19050</xdr:rowOff>
    </xdr:from>
    <xdr:to xmlns:xdr="http://schemas.openxmlformats.org/drawingml/2006/spreadsheetDrawing">
      <xdr:col>41</xdr:col>
      <xdr:colOff>101600</xdr:colOff>
      <xdr:row>98</xdr:row>
      <xdr:rowOff>120650</xdr:rowOff>
    </xdr:to>
    <xdr:sp macro="" textlink="">
      <xdr:nvSpPr>
        <xdr:cNvPr id="487" name="楕円 486"/>
        <xdr:cNvSpPr/>
      </xdr:nvSpPr>
      <xdr:spPr>
        <a:xfrm>
          <a:off x="765429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111760</xdr:rowOff>
    </xdr:from>
    <xdr:ext cx="527050" cy="251460"/>
    <xdr:sp macro="" textlink="">
      <xdr:nvSpPr>
        <xdr:cNvPr id="488" name="テキスト ボックス 487"/>
        <xdr:cNvSpPr txBox="1"/>
      </xdr:nvSpPr>
      <xdr:spPr>
        <a:xfrm>
          <a:off x="7445375" y="169138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34925</xdr:rowOff>
    </xdr:from>
    <xdr:to xmlns:xdr="http://schemas.openxmlformats.org/drawingml/2006/spreadsheetDrawing">
      <xdr:col>36</xdr:col>
      <xdr:colOff>165100</xdr:colOff>
      <xdr:row>97</xdr:row>
      <xdr:rowOff>136525</xdr:rowOff>
    </xdr:to>
    <xdr:sp macro="" textlink="">
      <xdr:nvSpPr>
        <xdr:cNvPr id="489" name="楕円 488"/>
        <xdr:cNvSpPr/>
      </xdr:nvSpPr>
      <xdr:spPr>
        <a:xfrm>
          <a:off x="678434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127635</xdr:rowOff>
    </xdr:from>
    <xdr:ext cx="527050" cy="259080"/>
    <xdr:sp macro="" textlink="">
      <xdr:nvSpPr>
        <xdr:cNvPr id="490" name="テキスト ボックス 489"/>
        <xdr:cNvSpPr txBox="1"/>
      </xdr:nvSpPr>
      <xdr:spPr>
        <a:xfrm>
          <a:off x="6571615" y="167582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59055</xdr:rowOff>
    </xdr:from>
    <xdr:to xmlns:xdr="http://schemas.openxmlformats.org/drawingml/2006/spreadsheetDrawing">
      <xdr:col>89</xdr:col>
      <xdr:colOff>177800</xdr:colOff>
      <xdr:row>25</xdr:row>
      <xdr:rowOff>33020</xdr:rowOff>
    </xdr:to>
    <xdr:sp macro="" textlink="">
      <xdr:nvSpPr>
        <xdr:cNvPr id="491" name="正方形/長方形 490"/>
        <xdr:cNvSpPr/>
      </xdr:nvSpPr>
      <xdr:spPr>
        <a:xfrm>
          <a:off x="1219835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59055</xdr:rowOff>
    </xdr:from>
    <xdr:to xmlns:xdr="http://schemas.openxmlformats.org/drawingml/2006/spreadsheetDrawing">
      <xdr:col>74</xdr:col>
      <xdr:colOff>0</xdr:colOff>
      <xdr:row>26</xdr:row>
      <xdr:rowOff>145415</xdr:rowOff>
    </xdr:to>
    <xdr:sp macro="" textlink="">
      <xdr:nvSpPr>
        <xdr:cNvPr id="492" name="正方形/長方形 491"/>
        <xdr:cNvSpPr/>
      </xdr:nvSpPr>
      <xdr:spPr>
        <a:xfrm>
          <a:off x="123215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92075</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3215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59055</xdr:rowOff>
    </xdr:from>
    <xdr:to xmlns:xdr="http://schemas.openxmlformats.org/drawingml/2006/spreadsheetDrawing">
      <xdr:col>79</xdr:col>
      <xdr:colOff>63500</xdr:colOff>
      <xdr:row>26</xdr:row>
      <xdr:rowOff>145415</xdr:rowOff>
    </xdr:to>
    <xdr:sp macro="" textlink="">
      <xdr:nvSpPr>
        <xdr:cNvPr id="494" name="正方形/長方形 493"/>
        <xdr:cNvSpPr/>
      </xdr:nvSpPr>
      <xdr:spPr>
        <a:xfrm>
          <a:off x="1331849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92075</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31849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59055</xdr:rowOff>
    </xdr:from>
    <xdr:to xmlns:xdr="http://schemas.openxmlformats.org/drawingml/2006/spreadsheetDrawing">
      <xdr:col>85</xdr:col>
      <xdr:colOff>63500</xdr:colOff>
      <xdr:row>26</xdr:row>
      <xdr:rowOff>145415</xdr:rowOff>
    </xdr:to>
    <xdr:sp macro="" textlink="">
      <xdr:nvSpPr>
        <xdr:cNvPr id="496" name="正方形/長方形 495"/>
        <xdr:cNvSpPr/>
      </xdr:nvSpPr>
      <xdr:spPr>
        <a:xfrm>
          <a:off x="1443863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26</xdr:row>
      <xdr:rowOff>92075</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43863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86360</xdr:rowOff>
    </xdr:to>
    <xdr:sp macro="" textlink="">
      <xdr:nvSpPr>
        <xdr:cNvPr id="498" name="正方形/長方形 497"/>
        <xdr:cNvSpPr/>
      </xdr:nvSpPr>
      <xdr:spPr>
        <a:xfrm>
          <a:off x="1219835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2265" cy="227965"/>
    <xdr:sp macro="" textlink="">
      <xdr:nvSpPr>
        <xdr:cNvPr id="499" name="テキスト ボックス 498"/>
        <xdr:cNvSpPr txBox="1"/>
      </xdr:nvSpPr>
      <xdr:spPr>
        <a:xfrm>
          <a:off x="12160250" y="4636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86360</xdr:rowOff>
    </xdr:from>
    <xdr:to xmlns:xdr="http://schemas.openxmlformats.org/drawingml/2006/spreadsheetDrawing">
      <xdr:col>89</xdr:col>
      <xdr:colOff>177800</xdr:colOff>
      <xdr:row>41</xdr:row>
      <xdr:rowOff>86360</xdr:rowOff>
    </xdr:to>
    <xdr:cxnSp macro="">
      <xdr:nvCxnSpPr>
        <xdr:cNvPr id="500" name="直線コネクタ 499"/>
        <xdr:cNvCxnSpPr/>
      </xdr:nvCxnSpPr>
      <xdr:spPr>
        <a:xfrm>
          <a:off x="1219835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116205</xdr:rowOff>
    </xdr:from>
    <xdr:ext cx="243840" cy="263525"/>
    <xdr:sp macro="" textlink="">
      <xdr:nvSpPr>
        <xdr:cNvPr id="501" name="テキスト ボックス 500"/>
        <xdr:cNvSpPr txBox="1"/>
      </xdr:nvSpPr>
      <xdr:spPr>
        <a:xfrm>
          <a:off x="11953240" y="697420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145415</xdr:rowOff>
    </xdr:from>
    <xdr:to xmlns:xdr="http://schemas.openxmlformats.org/drawingml/2006/spreadsheetDrawing">
      <xdr:col>89</xdr:col>
      <xdr:colOff>177800</xdr:colOff>
      <xdr:row>38</xdr:row>
      <xdr:rowOff>145415</xdr:rowOff>
    </xdr:to>
    <xdr:cxnSp macro="">
      <xdr:nvCxnSpPr>
        <xdr:cNvPr id="502" name="直線コネクタ 501"/>
        <xdr:cNvCxnSpPr/>
      </xdr:nvCxnSpPr>
      <xdr:spPr>
        <a:xfrm>
          <a:off x="12198350" y="66605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171450</xdr:rowOff>
    </xdr:from>
    <xdr:ext cx="528955" cy="263525"/>
    <xdr:sp macro="" textlink="">
      <xdr:nvSpPr>
        <xdr:cNvPr id="503" name="テキスト ボックス 502"/>
        <xdr:cNvSpPr txBox="1"/>
      </xdr:nvSpPr>
      <xdr:spPr>
        <a:xfrm>
          <a:off x="11678285" y="65151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26035</xdr:rowOff>
    </xdr:from>
    <xdr:to xmlns:xdr="http://schemas.openxmlformats.org/drawingml/2006/spreadsheetDrawing">
      <xdr:col>89</xdr:col>
      <xdr:colOff>177800</xdr:colOff>
      <xdr:row>36</xdr:row>
      <xdr:rowOff>26035</xdr:rowOff>
    </xdr:to>
    <xdr:cxnSp macro="">
      <xdr:nvCxnSpPr>
        <xdr:cNvPr id="504" name="直線コネクタ 503"/>
        <xdr:cNvCxnSpPr/>
      </xdr:nvCxnSpPr>
      <xdr:spPr>
        <a:xfrm>
          <a:off x="12198350" y="61982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56515</xdr:rowOff>
    </xdr:from>
    <xdr:ext cx="528955" cy="261620"/>
    <xdr:sp macro="" textlink="">
      <xdr:nvSpPr>
        <xdr:cNvPr id="505" name="テキスト ボックス 504"/>
        <xdr:cNvSpPr txBox="1"/>
      </xdr:nvSpPr>
      <xdr:spPr>
        <a:xfrm>
          <a:off x="11678285" y="6057265"/>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86360</xdr:rowOff>
    </xdr:from>
    <xdr:to xmlns:xdr="http://schemas.openxmlformats.org/drawingml/2006/spreadsheetDrawing">
      <xdr:col>89</xdr:col>
      <xdr:colOff>177800</xdr:colOff>
      <xdr:row>33</xdr:row>
      <xdr:rowOff>86360</xdr:rowOff>
    </xdr:to>
    <xdr:cxnSp macro="">
      <xdr:nvCxnSpPr>
        <xdr:cNvPr id="506" name="直線コネクタ 505"/>
        <xdr:cNvCxnSpPr/>
      </xdr:nvCxnSpPr>
      <xdr:spPr>
        <a:xfrm>
          <a:off x="12198350" y="57442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116205</xdr:rowOff>
    </xdr:from>
    <xdr:ext cx="528955" cy="263525"/>
    <xdr:sp macro="" textlink="">
      <xdr:nvSpPr>
        <xdr:cNvPr id="507" name="テキスト ボックス 506"/>
        <xdr:cNvSpPr txBox="1"/>
      </xdr:nvSpPr>
      <xdr:spPr>
        <a:xfrm>
          <a:off x="11678285" y="560260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145415</xdr:rowOff>
    </xdr:from>
    <xdr:to xmlns:xdr="http://schemas.openxmlformats.org/drawingml/2006/spreadsheetDrawing">
      <xdr:col>89</xdr:col>
      <xdr:colOff>177800</xdr:colOff>
      <xdr:row>30</xdr:row>
      <xdr:rowOff>145415</xdr:rowOff>
    </xdr:to>
    <xdr:cxnSp macro="">
      <xdr:nvCxnSpPr>
        <xdr:cNvPr id="508" name="直線コネクタ 507"/>
        <xdr:cNvCxnSpPr/>
      </xdr:nvCxnSpPr>
      <xdr:spPr>
        <a:xfrm>
          <a:off x="1219835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171450</xdr:rowOff>
    </xdr:from>
    <xdr:ext cx="528955" cy="263525"/>
    <xdr:sp macro="" textlink="">
      <xdr:nvSpPr>
        <xdr:cNvPr id="509" name="テキスト ボックス 508"/>
        <xdr:cNvSpPr txBox="1"/>
      </xdr:nvSpPr>
      <xdr:spPr>
        <a:xfrm>
          <a:off x="11678285" y="51435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10" name="直線コネクタ 509"/>
        <xdr:cNvCxnSpPr/>
      </xdr:nvCxnSpPr>
      <xdr:spPr>
        <a:xfrm>
          <a:off x="1219835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56515</xdr:rowOff>
    </xdr:from>
    <xdr:ext cx="528955" cy="261620"/>
    <xdr:sp macro="" textlink="">
      <xdr:nvSpPr>
        <xdr:cNvPr id="511" name="テキスト ボックス 510"/>
        <xdr:cNvSpPr txBox="1"/>
      </xdr:nvSpPr>
      <xdr:spPr>
        <a:xfrm>
          <a:off x="11678285" y="4685665"/>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86360</xdr:rowOff>
    </xdr:to>
    <xdr:sp macro="" textlink="">
      <xdr:nvSpPr>
        <xdr:cNvPr id="512" name="消防費グラフ枠"/>
        <xdr:cNvSpPr/>
      </xdr:nvSpPr>
      <xdr:spPr>
        <a:xfrm>
          <a:off x="1219835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42545</xdr:rowOff>
    </xdr:from>
    <xdr:to xmlns:xdr="http://schemas.openxmlformats.org/drawingml/2006/spreadsheetDrawing">
      <xdr:col>85</xdr:col>
      <xdr:colOff>126365</xdr:colOff>
      <xdr:row>38</xdr:row>
      <xdr:rowOff>137160</xdr:rowOff>
    </xdr:to>
    <xdr:cxnSp macro="">
      <xdr:nvCxnSpPr>
        <xdr:cNvPr id="513" name="直線コネクタ 512"/>
        <xdr:cNvCxnSpPr/>
      </xdr:nvCxnSpPr>
      <xdr:spPr>
        <a:xfrm flipV="1">
          <a:off x="15993745" y="518604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140335</xdr:rowOff>
    </xdr:from>
    <xdr:ext cx="532130" cy="263525"/>
    <xdr:sp macro="" textlink="">
      <xdr:nvSpPr>
        <xdr:cNvPr id="514" name="消防費最小値テキスト"/>
        <xdr:cNvSpPr txBox="1"/>
      </xdr:nvSpPr>
      <xdr:spPr>
        <a:xfrm>
          <a:off x="16046450" y="6655435"/>
          <a:ext cx="532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137160</xdr:rowOff>
    </xdr:from>
    <xdr:to xmlns:xdr="http://schemas.openxmlformats.org/drawingml/2006/spreadsheetDrawing">
      <xdr:col>86</xdr:col>
      <xdr:colOff>25400</xdr:colOff>
      <xdr:row>38</xdr:row>
      <xdr:rowOff>137160</xdr:rowOff>
    </xdr:to>
    <xdr:cxnSp macro="">
      <xdr:nvCxnSpPr>
        <xdr:cNvPr id="515" name="直線コネクタ 514"/>
        <xdr:cNvCxnSpPr/>
      </xdr:nvCxnSpPr>
      <xdr:spPr>
        <a:xfrm>
          <a:off x="15906750" y="66522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164465</xdr:rowOff>
    </xdr:from>
    <xdr:ext cx="532130" cy="268605"/>
    <xdr:sp macro="" textlink="">
      <xdr:nvSpPr>
        <xdr:cNvPr id="516" name="消防費最大値テキスト"/>
        <xdr:cNvSpPr txBox="1"/>
      </xdr:nvSpPr>
      <xdr:spPr>
        <a:xfrm>
          <a:off x="16046450" y="4965065"/>
          <a:ext cx="5321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42,162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42545</xdr:rowOff>
    </xdr:from>
    <xdr:to xmlns:xdr="http://schemas.openxmlformats.org/drawingml/2006/spreadsheetDrawing">
      <xdr:col>86</xdr:col>
      <xdr:colOff>25400</xdr:colOff>
      <xdr:row>30</xdr:row>
      <xdr:rowOff>42545</xdr:rowOff>
    </xdr:to>
    <xdr:cxnSp macro="">
      <xdr:nvCxnSpPr>
        <xdr:cNvPr id="517" name="直線コネクタ 516"/>
        <xdr:cNvCxnSpPr/>
      </xdr:nvCxnSpPr>
      <xdr:spPr>
        <a:xfrm>
          <a:off x="15906750" y="51860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139065</xdr:rowOff>
    </xdr:from>
    <xdr:to xmlns:xdr="http://schemas.openxmlformats.org/drawingml/2006/spreadsheetDrawing">
      <xdr:col>85</xdr:col>
      <xdr:colOff>127000</xdr:colOff>
      <xdr:row>36</xdr:row>
      <xdr:rowOff>154940</xdr:rowOff>
    </xdr:to>
    <xdr:cxnSp macro="">
      <xdr:nvCxnSpPr>
        <xdr:cNvPr id="518" name="直線コネクタ 517"/>
        <xdr:cNvCxnSpPr/>
      </xdr:nvCxnSpPr>
      <xdr:spPr>
        <a:xfrm flipV="1">
          <a:off x="15172690" y="6311265"/>
          <a:ext cx="82296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34</xdr:row>
      <xdr:rowOff>105410</xdr:rowOff>
    </xdr:from>
    <xdr:ext cx="532130" cy="269240"/>
    <xdr:sp macro="" textlink="">
      <xdr:nvSpPr>
        <xdr:cNvPr id="519" name="消防費平均値テキスト"/>
        <xdr:cNvSpPr txBox="1"/>
      </xdr:nvSpPr>
      <xdr:spPr>
        <a:xfrm>
          <a:off x="16046450" y="5934710"/>
          <a:ext cx="53213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81915</xdr:rowOff>
    </xdr:from>
    <xdr:to xmlns:xdr="http://schemas.openxmlformats.org/drawingml/2006/spreadsheetDrawing">
      <xdr:col>85</xdr:col>
      <xdr:colOff>177800</xdr:colOff>
      <xdr:row>36</xdr:row>
      <xdr:rowOff>9525</xdr:rowOff>
    </xdr:to>
    <xdr:sp macro="" textlink="">
      <xdr:nvSpPr>
        <xdr:cNvPr id="520" name="フローチャート: 判断 519"/>
        <xdr:cNvSpPr/>
      </xdr:nvSpPr>
      <xdr:spPr>
        <a:xfrm>
          <a:off x="15944850" y="6082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104775</xdr:rowOff>
    </xdr:from>
    <xdr:to xmlns:xdr="http://schemas.openxmlformats.org/drawingml/2006/spreadsheetDrawing">
      <xdr:col>81</xdr:col>
      <xdr:colOff>50800</xdr:colOff>
      <xdr:row>36</xdr:row>
      <xdr:rowOff>154940</xdr:rowOff>
    </xdr:to>
    <xdr:cxnSp macro="">
      <xdr:nvCxnSpPr>
        <xdr:cNvPr id="521" name="直線コネクタ 520"/>
        <xdr:cNvCxnSpPr/>
      </xdr:nvCxnSpPr>
      <xdr:spPr>
        <a:xfrm>
          <a:off x="14302740" y="6276975"/>
          <a:ext cx="8699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41275</xdr:rowOff>
    </xdr:from>
    <xdr:to xmlns:xdr="http://schemas.openxmlformats.org/drawingml/2006/spreadsheetDrawing">
      <xdr:col>81</xdr:col>
      <xdr:colOff>101600</xdr:colOff>
      <xdr:row>35</xdr:row>
      <xdr:rowOff>146685</xdr:rowOff>
    </xdr:to>
    <xdr:sp macro="" textlink="">
      <xdr:nvSpPr>
        <xdr:cNvPr id="522" name="フローチャート: 判断 521"/>
        <xdr:cNvSpPr/>
      </xdr:nvSpPr>
      <xdr:spPr>
        <a:xfrm>
          <a:off x="15121890" y="60420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163195</xdr:rowOff>
    </xdr:from>
    <xdr:ext cx="527050" cy="263525"/>
    <xdr:sp macro="" textlink="">
      <xdr:nvSpPr>
        <xdr:cNvPr id="523" name="テキスト ボックス 522"/>
        <xdr:cNvSpPr txBox="1"/>
      </xdr:nvSpPr>
      <xdr:spPr>
        <a:xfrm>
          <a:off x="14912975" y="5821045"/>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104775</xdr:rowOff>
    </xdr:from>
    <xdr:to xmlns:xdr="http://schemas.openxmlformats.org/drawingml/2006/spreadsheetDrawing">
      <xdr:col>76</xdr:col>
      <xdr:colOff>114300</xdr:colOff>
      <xdr:row>36</xdr:row>
      <xdr:rowOff>128905</xdr:rowOff>
    </xdr:to>
    <xdr:cxnSp macro="">
      <xdr:nvCxnSpPr>
        <xdr:cNvPr id="524" name="直線コネクタ 523"/>
        <xdr:cNvCxnSpPr/>
      </xdr:nvCxnSpPr>
      <xdr:spPr>
        <a:xfrm flipV="1">
          <a:off x="13432790" y="6276975"/>
          <a:ext cx="869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109855</xdr:rowOff>
    </xdr:from>
    <xdr:to xmlns:xdr="http://schemas.openxmlformats.org/drawingml/2006/spreadsheetDrawing">
      <xdr:col>76</xdr:col>
      <xdr:colOff>165100</xdr:colOff>
      <xdr:row>36</xdr:row>
      <xdr:rowOff>36830</xdr:rowOff>
    </xdr:to>
    <xdr:sp macro="" textlink="">
      <xdr:nvSpPr>
        <xdr:cNvPr id="525" name="フローチャート: 判断 524"/>
        <xdr:cNvSpPr/>
      </xdr:nvSpPr>
      <xdr:spPr>
        <a:xfrm>
          <a:off x="14251940" y="61106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53975</xdr:rowOff>
    </xdr:from>
    <xdr:ext cx="527050" cy="261620"/>
    <xdr:sp macro="" textlink="">
      <xdr:nvSpPr>
        <xdr:cNvPr id="526" name="テキスト ボックス 525"/>
        <xdr:cNvSpPr txBox="1"/>
      </xdr:nvSpPr>
      <xdr:spPr>
        <a:xfrm>
          <a:off x="14039215" y="5883275"/>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128905</xdr:rowOff>
    </xdr:from>
    <xdr:to xmlns:xdr="http://schemas.openxmlformats.org/drawingml/2006/spreadsheetDrawing">
      <xdr:col>71</xdr:col>
      <xdr:colOff>177800</xdr:colOff>
      <xdr:row>37</xdr:row>
      <xdr:rowOff>32385</xdr:rowOff>
    </xdr:to>
    <xdr:cxnSp macro="">
      <xdr:nvCxnSpPr>
        <xdr:cNvPr id="527" name="直線コネクタ 526"/>
        <xdr:cNvCxnSpPr/>
      </xdr:nvCxnSpPr>
      <xdr:spPr>
        <a:xfrm flipV="1">
          <a:off x="12559030" y="6301105"/>
          <a:ext cx="87376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171450</xdr:rowOff>
    </xdr:from>
    <xdr:to xmlns:xdr="http://schemas.openxmlformats.org/drawingml/2006/spreadsheetDrawing">
      <xdr:col>72</xdr:col>
      <xdr:colOff>38100</xdr:colOff>
      <xdr:row>36</xdr:row>
      <xdr:rowOff>102235</xdr:rowOff>
    </xdr:to>
    <xdr:sp macro="" textlink="">
      <xdr:nvSpPr>
        <xdr:cNvPr id="528" name="フローチャート: 判断 527"/>
        <xdr:cNvSpPr/>
      </xdr:nvSpPr>
      <xdr:spPr>
        <a:xfrm>
          <a:off x="13381990" y="617220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119380</xdr:rowOff>
    </xdr:from>
    <xdr:ext cx="527050" cy="269240"/>
    <xdr:sp macro="" textlink="">
      <xdr:nvSpPr>
        <xdr:cNvPr id="529" name="テキスト ボックス 528"/>
        <xdr:cNvSpPr txBox="1"/>
      </xdr:nvSpPr>
      <xdr:spPr>
        <a:xfrm>
          <a:off x="13169265" y="5948680"/>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168910</xdr:rowOff>
    </xdr:from>
    <xdr:to xmlns:xdr="http://schemas.openxmlformats.org/drawingml/2006/spreadsheetDrawing">
      <xdr:col>67</xdr:col>
      <xdr:colOff>101600</xdr:colOff>
      <xdr:row>36</xdr:row>
      <xdr:rowOff>95885</xdr:rowOff>
    </xdr:to>
    <xdr:sp macro="" textlink="">
      <xdr:nvSpPr>
        <xdr:cNvPr id="530" name="フローチャート: 判断 529"/>
        <xdr:cNvSpPr/>
      </xdr:nvSpPr>
      <xdr:spPr>
        <a:xfrm>
          <a:off x="12508230" y="61696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113665</xdr:rowOff>
    </xdr:from>
    <xdr:ext cx="527050" cy="261620"/>
    <xdr:sp macro="" textlink="">
      <xdr:nvSpPr>
        <xdr:cNvPr id="531" name="テキスト ボックス 530"/>
        <xdr:cNvSpPr txBox="1"/>
      </xdr:nvSpPr>
      <xdr:spPr>
        <a:xfrm>
          <a:off x="12299315" y="5942965"/>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83185</xdr:rowOff>
    </xdr:from>
    <xdr:ext cx="762000" cy="269240"/>
    <xdr:sp macro="" textlink="">
      <xdr:nvSpPr>
        <xdr:cNvPr id="532" name="テキスト ボックス 531"/>
        <xdr:cNvSpPr txBox="1"/>
      </xdr:nvSpPr>
      <xdr:spPr>
        <a:xfrm>
          <a:off x="158089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83185</xdr:rowOff>
    </xdr:from>
    <xdr:ext cx="759460" cy="269240"/>
    <xdr:sp macro="" textlink="">
      <xdr:nvSpPr>
        <xdr:cNvPr id="533" name="テキスト ボックス 532"/>
        <xdr:cNvSpPr txBox="1"/>
      </xdr:nvSpPr>
      <xdr:spPr>
        <a:xfrm>
          <a:off x="1498600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83185</xdr:rowOff>
    </xdr:from>
    <xdr:ext cx="759460" cy="269240"/>
    <xdr:sp macro="" textlink="">
      <xdr:nvSpPr>
        <xdr:cNvPr id="534" name="テキスト ボックス 533"/>
        <xdr:cNvSpPr txBox="1"/>
      </xdr:nvSpPr>
      <xdr:spPr>
        <a:xfrm>
          <a:off x="1411605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83185</xdr:rowOff>
    </xdr:from>
    <xdr:ext cx="759460" cy="269240"/>
    <xdr:sp macro="" textlink="">
      <xdr:nvSpPr>
        <xdr:cNvPr id="535" name="テキスト ボックス 534"/>
        <xdr:cNvSpPr txBox="1"/>
      </xdr:nvSpPr>
      <xdr:spPr>
        <a:xfrm>
          <a:off x="1324610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83185</xdr:rowOff>
    </xdr:from>
    <xdr:ext cx="759460" cy="269240"/>
    <xdr:sp macro="" textlink="">
      <xdr:nvSpPr>
        <xdr:cNvPr id="536" name="テキスト ボックス 535"/>
        <xdr:cNvSpPr txBox="1"/>
      </xdr:nvSpPr>
      <xdr:spPr>
        <a:xfrm>
          <a:off x="1237234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86360</xdr:rowOff>
    </xdr:from>
    <xdr:to xmlns:xdr="http://schemas.openxmlformats.org/drawingml/2006/spreadsheetDrawing">
      <xdr:col>85</xdr:col>
      <xdr:colOff>177800</xdr:colOff>
      <xdr:row>37</xdr:row>
      <xdr:rowOff>13970</xdr:rowOff>
    </xdr:to>
    <xdr:sp macro="" textlink="">
      <xdr:nvSpPr>
        <xdr:cNvPr id="537" name="楕円 536"/>
        <xdr:cNvSpPr/>
      </xdr:nvSpPr>
      <xdr:spPr>
        <a:xfrm>
          <a:off x="15944850" y="6258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64135</xdr:rowOff>
    </xdr:from>
    <xdr:ext cx="532130" cy="266065"/>
    <xdr:sp macro="" textlink="">
      <xdr:nvSpPr>
        <xdr:cNvPr id="538" name="消防費該当値テキスト"/>
        <xdr:cNvSpPr txBox="1"/>
      </xdr:nvSpPr>
      <xdr:spPr>
        <a:xfrm>
          <a:off x="16046450" y="6236335"/>
          <a:ext cx="5321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102235</xdr:rowOff>
    </xdr:from>
    <xdr:to xmlns:xdr="http://schemas.openxmlformats.org/drawingml/2006/spreadsheetDrawing">
      <xdr:col>81</xdr:col>
      <xdr:colOff>101600</xdr:colOff>
      <xdr:row>37</xdr:row>
      <xdr:rowOff>30480</xdr:rowOff>
    </xdr:to>
    <xdr:sp macro="" textlink="">
      <xdr:nvSpPr>
        <xdr:cNvPr id="539" name="楕円 538"/>
        <xdr:cNvSpPr/>
      </xdr:nvSpPr>
      <xdr:spPr>
        <a:xfrm>
          <a:off x="15121890" y="62744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20955</xdr:rowOff>
    </xdr:from>
    <xdr:ext cx="527050" cy="261620"/>
    <xdr:sp macro="" textlink="">
      <xdr:nvSpPr>
        <xdr:cNvPr id="540" name="テキスト ボックス 539"/>
        <xdr:cNvSpPr txBox="1"/>
      </xdr:nvSpPr>
      <xdr:spPr>
        <a:xfrm>
          <a:off x="14912975" y="6364605"/>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52070</xdr:rowOff>
    </xdr:from>
    <xdr:to xmlns:xdr="http://schemas.openxmlformats.org/drawingml/2006/spreadsheetDrawing">
      <xdr:col>76</xdr:col>
      <xdr:colOff>165100</xdr:colOff>
      <xdr:row>36</xdr:row>
      <xdr:rowOff>157480</xdr:rowOff>
    </xdr:to>
    <xdr:sp macro="" textlink="">
      <xdr:nvSpPr>
        <xdr:cNvPr id="541" name="楕円 540"/>
        <xdr:cNvSpPr/>
      </xdr:nvSpPr>
      <xdr:spPr>
        <a:xfrm>
          <a:off x="14251940" y="622427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149225</xdr:rowOff>
    </xdr:from>
    <xdr:ext cx="527050" cy="263525"/>
    <xdr:sp macro="" textlink="">
      <xdr:nvSpPr>
        <xdr:cNvPr id="542" name="テキスト ボックス 541"/>
        <xdr:cNvSpPr txBox="1"/>
      </xdr:nvSpPr>
      <xdr:spPr>
        <a:xfrm>
          <a:off x="14039215" y="6321425"/>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76835</xdr:rowOff>
    </xdr:from>
    <xdr:to xmlns:xdr="http://schemas.openxmlformats.org/drawingml/2006/spreadsheetDrawing">
      <xdr:col>72</xdr:col>
      <xdr:colOff>38100</xdr:colOff>
      <xdr:row>37</xdr:row>
      <xdr:rowOff>3810</xdr:rowOff>
    </xdr:to>
    <xdr:sp macro="" textlink="">
      <xdr:nvSpPr>
        <xdr:cNvPr id="543" name="楕円 542"/>
        <xdr:cNvSpPr/>
      </xdr:nvSpPr>
      <xdr:spPr>
        <a:xfrm>
          <a:off x="13381990" y="6249035"/>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171450</xdr:rowOff>
    </xdr:from>
    <xdr:ext cx="527050" cy="263525"/>
    <xdr:sp macro="" textlink="">
      <xdr:nvSpPr>
        <xdr:cNvPr id="544" name="テキスト ボックス 543"/>
        <xdr:cNvSpPr txBox="1"/>
      </xdr:nvSpPr>
      <xdr:spPr>
        <a:xfrm>
          <a:off x="13169265" y="6343650"/>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157480</xdr:rowOff>
    </xdr:from>
    <xdr:to xmlns:xdr="http://schemas.openxmlformats.org/drawingml/2006/spreadsheetDrawing">
      <xdr:col>67</xdr:col>
      <xdr:colOff>101600</xdr:colOff>
      <xdr:row>37</xdr:row>
      <xdr:rowOff>85090</xdr:rowOff>
    </xdr:to>
    <xdr:sp macro="" textlink="">
      <xdr:nvSpPr>
        <xdr:cNvPr id="545" name="楕円 544"/>
        <xdr:cNvSpPr/>
      </xdr:nvSpPr>
      <xdr:spPr>
        <a:xfrm>
          <a:off x="12508230" y="6329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76200</xdr:rowOff>
    </xdr:from>
    <xdr:ext cx="527050" cy="266700"/>
    <xdr:sp macro="" textlink="">
      <xdr:nvSpPr>
        <xdr:cNvPr id="546" name="テキスト ボックス 545"/>
        <xdr:cNvSpPr txBox="1"/>
      </xdr:nvSpPr>
      <xdr:spPr>
        <a:xfrm>
          <a:off x="12299315" y="6419850"/>
          <a:ext cx="5270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59055</xdr:rowOff>
    </xdr:from>
    <xdr:to xmlns:xdr="http://schemas.openxmlformats.org/drawingml/2006/spreadsheetDrawing">
      <xdr:col>89</xdr:col>
      <xdr:colOff>177800</xdr:colOff>
      <xdr:row>45</xdr:row>
      <xdr:rowOff>33020</xdr:rowOff>
    </xdr:to>
    <xdr:sp macro="" textlink="">
      <xdr:nvSpPr>
        <xdr:cNvPr id="547" name="正方形/長方形 546"/>
        <xdr:cNvSpPr/>
      </xdr:nvSpPr>
      <xdr:spPr>
        <a:xfrm>
          <a:off x="1219835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59055</xdr:rowOff>
    </xdr:from>
    <xdr:to xmlns:xdr="http://schemas.openxmlformats.org/drawingml/2006/spreadsheetDrawing">
      <xdr:col>74</xdr:col>
      <xdr:colOff>0</xdr:colOff>
      <xdr:row>46</xdr:row>
      <xdr:rowOff>145415</xdr:rowOff>
    </xdr:to>
    <xdr:sp macro="" textlink="">
      <xdr:nvSpPr>
        <xdr:cNvPr id="548" name="正方形/長方形 547"/>
        <xdr:cNvSpPr/>
      </xdr:nvSpPr>
      <xdr:spPr>
        <a:xfrm>
          <a:off x="123215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92075</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3215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59055</xdr:rowOff>
    </xdr:from>
    <xdr:to xmlns:xdr="http://schemas.openxmlformats.org/drawingml/2006/spreadsheetDrawing">
      <xdr:col>79</xdr:col>
      <xdr:colOff>63500</xdr:colOff>
      <xdr:row>46</xdr:row>
      <xdr:rowOff>145415</xdr:rowOff>
    </xdr:to>
    <xdr:sp macro="" textlink="">
      <xdr:nvSpPr>
        <xdr:cNvPr id="550" name="正方形/長方形 549"/>
        <xdr:cNvSpPr/>
      </xdr:nvSpPr>
      <xdr:spPr>
        <a:xfrm>
          <a:off x="1331849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92075</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31849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59055</xdr:rowOff>
    </xdr:from>
    <xdr:to xmlns:xdr="http://schemas.openxmlformats.org/drawingml/2006/spreadsheetDrawing">
      <xdr:col>85</xdr:col>
      <xdr:colOff>63500</xdr:colOff>
      <xdr:row>46</xdr:row>
      <xdr:rowOff>145415</xdr:rowOff>
    </xdr:to>
    <xdr:sp macro="" textlink="">
      <xdr:nvSpPr>
        <xdr:cNvPr id="552" name="正方形/長方形 551"/>
        <xdr:cNvSpPr/>
      </xdr:nvSpPr>
      <xdr:spPr>
        <a:xfrm>
          <a:off x="1443863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46</xdr:row>
      <xdr:rowOff>92075</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43863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86360</xdr:rowOff>
    </xdr:to>
    <xdr:sp macro="" textlink="">
      <xdr:nvSpPr>
        <xdr:cNvPr id="554" name="正方形/長方形 553"/>
        <xdr:cNvSpPr/>
      </xdr:nvSpPr>
      <xdr:spPr>
        <a:xfrm>
          <a:off x="1219835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2265" cy="227965"/>
    <xdr:sp macro="" textlink="">
      <xdr:nvSpPr>
        <xdr:cNvPr id="555" name="テキスト ボックス 554"/>
        <xdr:cNvSpPr txBox="1"/>
      </xdr:nvSpPr>
      <xdr:spPr>
        <a:xfrm>
          <a:off x="12160250" y="8065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86360</xdr:rowOff>
    </xdr:from>
    <xdr:to xmlns:xdr="http://schemas.openxmlformats.org/drawingml/2006/spreadsheetDrawing">
      <xdr:col>89</xdr:col>
      <xdr:colOff>177800</xdr:colOff>
      <xdr:row>61</xdr:row>
      <xdr:rowOff>86360</xdr:rowOff>
    </xdr:to>
    <xdr:cxnSp macro="">
      <xdr:nvCxnSpPr>
        <xdr:cNvPr id="556" name="直線コネクタ 555"/>
        <xdr:cNvCxnSpPr/>
      </xdr:nvCxnSpPr>
      <xdr:spPr>
        <a:xfrm>
          <a:off x="1219835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116205</xdr:rowOff>
    </xdr:from>
    <xdr:ext cx="243840" cy="263525"/>
    <xdr:sp macro="" textlink="">
      <xdr:nvSpPr>
        <xdr:cNvPr id="557" name="テキスト ボックス 556"/>
        <xdr:cNvSpPr txBox="1"/>
      </xdr:nvSpPr>
      <xdr:spPr>
        <a:xfrm>
          <a:off x="11953240" y="1040320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102870</xdr:rowOff>
    </xdr:from>
    <xdr:to xmlns:xdr="http://schemas.openxmlformats.org/drawingml/2006/spreadsheetDrawing">
      <xdr:col>89</xdr:col>
      <xdr:colOff>177800</xdr:colOff>
      <xdr:row>59</xdr:row>
      <xdr:rowOff>102870</xdr:rowOff>
    </xdr:to>
    <xdr:cxnSp macro="">
      <xdr:nvCxnSpPr>
        <xdr:cNvPr id="558" name="直線コネクタ 557"/>
        <xdr:cNvCxnSpPr/>
      </xdr:nvCxnSpPr>
      <xdr:spPr>
        <a:xfrm>
          <a:off x="12198350" y="10218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133350</xdr:rowOff>
    </xdr:from>
    <xdr:ext cx="528955" cy="266065"/>
    <xdr:sp macro="" textlink="">
      <xdr:nvSpPr>
        <xdr:cNvPr id="559" name="テキスト ボックス 558"/>
        <xdr:cNvSpPr txBox="1"/>
      </xdr:nvSpPr>
      <xdr:spPr>
        <a:xfrm>
          <a:off x="11678285" y="10077450"/>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119380</xdr:rowOff>
    </xdr:from>
    <xdr:to xmlns:xdr="http://schemas.openxmlformats.org/drawingml/2006/spreadsheetDrawing">
      <xdr:col>89</xdr:col>
      <xdr:colOff>177800</xdr:colOff>
      <xdr:row>57</xdr:row>
      <xdr:rowOff>119380</xdr:rowOff>
    </xdr:to>
    <xdr:cxnSp macro="">
      <xdr:nvCxnSpPr>
        <xdr:cNvPr id="560" name="直線コネクタ 559"/>
        <xdr:cNvCxnSpPr/>
      </xdr:nvCxnSpPr>
      <xdr:spPr>
        <a:xfrm>
          <a:off x="12198350" y="9892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149860</xdr:rowOff>
    </xdr:from>
    <xdr:ext cx="528955" cy="263525"/>
    <xdr:sp macro="" textlink="">
      <xdr:nvSpPr>
        <xdr:cNvPr id="561" name="テキスト ボックス 560"/>
        <xdr:cNvSpPr txBox="1"/>
      </xdr:nvSpPr>
      <xdr:spPr>
        <a:xfrm>
          <a:off x="11678285" y="975106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137160</xdr:rowOff>
    </xdr:from>
    <xdr:to xmlns:xdr="http://schemas.openxmlformats.org/drawingml/2006/spreadsheetDrawing">
      <xdr:col>89</xdr:col>
      <xdr:colOff>177800</xdr:colOff>
      <xdr:row>55</xdr:row>
      <xdr:rowOff>137160</xdr:rowOff>
    </xdr:to>
    <xdr:cxnSp macro="">
      <xdr:nvCxnSpPr>
        <xdr:cNvPr id="562" name="直線コネクタ 561"/>
        <xdr:cNvCxnSpPr/>
      </xdr:nvCxnSpPr>
      <xdr:spPr>
        <a:xfrm>
          <a:off x="12198350" y="9566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167005</xdr:rowOff>
    </xdr:from>
    <xdr:ext cx="528955" cy="266065"/>
    <xdr:sp macro="" textlink="">
      <xdr:nvSpPr>
        <xdr:cNvPr id="563" name="テキスト ボックス 562"/>
        <xdr:cNvSpPr txBox="1"/>
      </xdr:nvSpPr>
      <xdr:spPr>
        <a:xfrm>
          <a:off x="11678285" y="9425305"/>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153670</xdr:rowOff>
    </xdr:from>
    <xdr:to xmlns:xdr="http://schemas.openxmlformats.org/drawingml/2006/spreadsheetDrawing">
      <xdr:col>89</xdr:col>
      <xdr:colOff>177800</xdr:colOff>
      <xdr:row>53</xdr:row>
      <xdr:rowOff>153670</xdr:rowOff>
    </xdr:to>
    <xdr:cxnSp macro="">
      <xdr:nvCxnSpPr>
        <xdr:cNvPr id="564" name="直線コネクタ 563"/>
        <xdr:cNvCxnSpPr/>
      </xdr:nvCxnSpPr>
      <xdr:spPr>
        <a:xfrm>
          <a:off x="12198350" y="9240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6985</xdr:rowOff>
    </xdr:from>
    <xdr:ext cx="590550" cy="262255"/>
    <xdr:sp macro="" textlink="">
      <xdr:nvSpPr>
        <xdr:cNvPr id="565" name="テキスト ボックス 564"/>
        <xdr:cNvSpPr txBox="1"/>
      </xdr:nvSpPr>
      <xdr:spPr>
        <a:xfrm>
          <a:off x="11614150" y="909383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170815</xdr:rowOff>
    </xdr:from>
    <xdr:to xmlns:xdr="http://schemas.openxmlformats.org/drawingml/2006/spreadsheetDrawing">
      <xdr:col>89</xdr:col>
      <xdr:colOff>177800</xdr:colOff>
      <xdr:row>51</xdr:row>
      <xdr:rowOff>170815</xdr:rowOff>
    </xdr:to>
    <xdr:cxnSp macro="">
      <xdr:nvCxnSpPr>
        <xdr:cNvPr id="566" name="直線コネクタ 565"/>
        <xdr:cNvCxnSpPr/>
      </xdr:nvCxnSpPr>
      <xdr:spPr>
        <a:xfrm>
          <a:off x="12198350" y="8914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22860</xdr:rowOff>
    </xdr:from>
    <xdr:ext cx="590550" cy="267970"/>
    <xdr:sp macro="" textlink="">
      <xdr:nvSpPr>
        <xdr:cNvPr id="567" name="テキスト ボックス 566"/>
        <xdr:cNvSpPr txBox="1"/>
      </xdr:nvSpPr>
      <xdr:spPr>
        <a:xfrm>
          <a:off x="11614150" y="8766810"/>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9525</xdr:rowOff>
    </xdr:from>
    <xdr:to xmlns:xdr="http://schemas.openxmlformats.org/drawingml/2006/spreadsheetDrawing">
      <xdr:col>89</xdr:col>
      <xdr:colOff>177800</xdr:colOff>
      <xdr:row>50</xdr:row>
      <xdr:rowOff>9525</xdr:rowOff>
    </xdr:to>
    <xdr:cxnSp macro="">
      <xdr:nvCxnSpPr>
        <xdr:cNvPr id="568" name="直線コネクタ 567"/>
        <xdr:cNvCxnSpPr/>
      </xdr:nvCxnSpPr>
      <xdr:spPr>
        <a:xfrm>
          <a:off x="12198350" y="8582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39370</xdr:rowOff>
    </xdr:from>
    <xdr:ext cx="590550" cy="269240"/>
    <xdr:sp macro="" textlink="">
      <xdr:nvSpPr>
        <xdr:cNvPr id="569" name="テキスト ボックス 568"/>
        <xdr:cNvSpPr txBox="1"/>
      </xdr:nvSpPr>
      <xdr:spPr>
        <a:xfrm>
          <a:off x="11614150" y="8440420"/>
          <a:ext cx="5905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70" name="直線コネクタ 569"/>
        <xdr:cNvCxnSpPr/>
      </xdr:nvCxnSpPr>
      <xdr:spPr>
        <a:xfrm>
          <a:off x="1219835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56515</xdr:rowOff>
    </xdr:from>
    <xdr:ext cx="590550" cy="261620"/>
    <xdr:sp macro="" textlink="">
      <xdr:nvSpPr>
        <xdr:cNvPr id="571" name="テキスト ボックス 570"/>
        <xdr:cNvSpPr txBox="1"/>
      </xdr:nvSpPr>
      <xdr:spPr>
        <a:xfrm>
          <a:off x="11614150" y="8114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86360</xdr:rowOff>
    </xdr:to>
    <xdr:sp macro="" textlink="">
      <xdr:nvSpPr>
        <xdr:cNvPr id="572" name="教育費グラフ枠"/>
        <xdr:cNvSpPr/>
      </xdr:nvSpPr>
      <xdr:spPr>
        <a:xfrm>
          <a:off x="1219835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145415</xdr:rowOff>
    </xdr:from>
    <xdr:to xmlns:xdr="http://schemas.openxmlformats.org/drawingml/2006/spreadsheetDrawing">
      <xdr:col>85</xdr:col>
      <xdr:colOff>126365</xdr:colOff>
      <xdr:row>59</xdr:row>
      <xdr:rowOff>118110</xdr:rowOff>
    </xdr:to>
    <xdr:cxnSp macro="">
      <xdr:nvCxnSpPr>
        <xdr:cNvPr id="573" name="直線コネクタ 572"/>
        <xdr:cNvCxnSpPr/>
      </xdr:nvCxnSpPr>
      <xdr:spPr>
        <a:xfrm flipV="1">
          <a:off x="15993745" y="8717915"/>
          <a:ext cx="127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121920</xdr:rowOff>
    </xdr:from>
    <xdr:ext cx="532130" cy="266700"/>
    <xdr:sp macro="" textlink="">
      <xdr:nvSpPr>
        <xdr:cNvPr id="574" name="教育費最小値テキスト"/>
        <xdr:cNvSpPr txBox="1"/>
      </xdr:nvSpPr>
      <xdr:spPr>
        <a:xfrm>
          <a:off x="16046450" y="10237470"/>
          <a:ext cx="53213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118110</xdr:rowOff>
    </xdr:from>
    <xdr:to xmlns:xdr="http://schemas.openxmlformats.org/drawingml/2006/spreadsheetDrawing">
      <xdr:col>86</xdr:col>
      <xdr:colOff>25400</xdr:colOff>
      <xdr:row>59</xdr:row>
      <xdr:rowOff>118110</xdr:rowOff>
    </xdr:to>
    <xdr:cxnSp macro="">
      <xdr:nvCxnSpPr>
        <xdr:cNvPr id="575" name="直線コネクタ 574"/>
        <xdr:cNvCxnSpPr/>
      </xdr:nvCxnSpPr>
      <xdr:spPr>
        <a:xfrm>
          <a:off x="15906750" y="102336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89535</xdr:rowOff>
    </xdr:from>
    <xdr:ext cx="596265" cy="261620"/>
    <xdr:sp macro="" textlink="">
      <xdr:nvSpPr>
        <xdr:cNvPr id="576" name="教育費最大値テキスト"/>
        <xdr:cNvSpPr txBox="1"/>
      </xdr:nvSpPr>
      <xdr:spPr>
        <a:xfrm>
          <a:off x="16046450" y="8490585"/>
          <a:ext cx="59626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145415</xdr:rowOff>
    </xdr:from>
    <xdr:to xmlns:xdr="http://schemas.openxmlformats.org/drawingml/2006/spreadsheetDrawing">
      <xdr:col>86</xdr:col>
      <xdr:colOff>25400</xdr:colOff>
      <xdr:row>50</xdr:row>
      <xdr:rowOff>145415</xdr:rowOff>
    </xdr:to>
    <xdr:cxnSp macro="">
      <xdr:nvCxnSpPr>
        <xdr:cNvPr id="577" name="直線コネクタ 576"/>
        <xdr:cNvCxnSpPr/>
      </xdr:nvCxnSpPr>
      <xdr:spPr>
        <a:xfrm>
          <a:off x="15906750" y="8717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1905</xdr:rowOff>
    </xdr:from>
    <xdr:to xmlns:xdr="http://schemas.openxmlformats.org/drawingml/2006/spreadsheetDrawing">
      <xdr:col>85</xdr:col>
      <xdr:colOff>127000</xdr:colOff>
      <xdr:row>58</xdr:row>
      <xdr:rowOff>36830</xdr:rowOff>
    </xdr:to>
    <xdr:cxnSp macro="">
      <xdr:nvCxnSpPr>
        <xdr:cNvPr id="578" name="直線コネクタ 577"/>
        <xdr:cNvCxnSpPr/>
      </xdr:nvCxnSpPr>
      <xdr:spPr>
        <a:xfrm flipV="1">
          <a:off x="15172690" y="9946005"/>
          <a:ext cx="8229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86995</xdr:rowOff>
    </xdr:from>
    <xdr:ext cx="532130" cy="266700"/>
    <xdr:sp macro="" textlink="">
      <xdr:nvSpPr>
        <xdr:cNvPr id="579" name="教育費平均値テキスト"/>
        <xdr:cNvSpPr txBox="1"/>
      </xdr:nvSpPr>
      <xdr:spPr>
        <a:xfrm>
          <a:off x="16046450" y="9688195"/>
          <a:ext cx="53213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62230</xdr:rowOff>
    </xdr:from>
    <xdr:to xmlns:xdr="http://schemas.openxmlformats.org/drawingml/2006/spreadsheetDrawing">
      <xdr:col>85</xdr:col>
      <xdr:colOff>177800</xdr:colOff>
      <xdr:row>57</xdr:row>
      <xdr:rowOff>168275</xdr:rowOff>
    </xdr:to>
    <xdr:sp macro="" textlink="">
      <xdr:nvSpPr>
        <xdr:cNvPr id="580" name="フローチャート: 判断 579"/>
        <xdr:cNvSpPr/>
      </xdr:nvSpPr>
      <xdr:spPr>
        <a:xfrm>
          <a:off x="15944850" y="983488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36830</xdr:rowOff>
    </xdr:from>
    <xdr:to xmlns:xdr="http://schemas.openxmlformats.org/drawingml/2006/spreadsheetDrawing">
      <xdr:col>81</xdr:col>
      <xdr:colOff>50800</xdr:colOff>
      <xdr:row>58</xdr:row>
      <xdr:rowOff>69850</xdr:rowOff>
    </xdr:to>
    <xdr:cxnSp macro="">
      <xdr:nvCxnSpPr>
        <xdr:cNvPr id="581" name="直線コネクタ 580"/>
        <xdr:cNvCxnSpPr/>
      </xdr:nvCxnSpPr>
      <xdr:spPr>
        <a:xfrm flipV="1">
          <a:off x="14302740" y="9980930"/>
          <a:ext cx="8699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46355</xdr:rowOff>
    </xdr:from>
    <xdr:to xmlns:xdr="http://schemas.openxmlformats.org/drawingml/2006/spreadsheetDrawing">
      <xdr:col>81</xdr:col>
      <xdr:colOff>101600</xdr:colOff>
      <xdr:row>57</xdr:row>
      <xdr:rowOff>151765</xdr:rowOff>
    </xdr:to>
    <xdr:sp macro="" textlink="">
      <xdr:nvSpPr>
        <xdr:cNvPr id="582" name="フローチャート: 判断 581"/>
        <xdr:cNvSpPr/>
      </xdr:nvSpPr>
      <xdr:spPr>
        <a:xfrm>
          <a:off x="15121890" y="98190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168910</xdr:rowOff>
    </xdr:from>
    <xdr:ext cx="527050" cy="266065"/>
    <xdr:sp macro="" textlink="">
      <xdr:nvSpPr>
        <xdr:cNvPr id="583" name="テキスト ボックス 582"/>
        <xdr:cNvSpPr txBox="1"/>
      </xdr:nvSpPr>
      <xdr:spPr>
        <a:xfrm>
          <a:off x="14912975" y="9598660"/>
          <a:ext cx="52705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69850</xdr:rowOff>
    </xdr:from>
    <xdr:to xmlns:xdr="http://schemas.openxmlformats.org/drawingml/2006/spreadsheetDrawing">
      <xdr:col>76</xdr:col>
      <xdr:colOff>114300</xdr:colOff>
      <xdr:row>58</xdr:row>
      <xdr:rowOff>119380</xdr:rowOff>
    </xdr:to>
    <xdr:cxnSp macro="">
      <xdr:nvCxnSpPr>
        <xdr:cNvPr id="584" name="直線コネクタ 583"/>
        <xdr:cNvCxnSpPr/>
      </xdr:nvCxnSpPr>
      <xdr:spPr>
        <a:xfrm flipV="1">
          <a:off x="13432790" y="10013950"/>
          <a:ext cx="8699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98425</xdr:rowOff>
    </xdr:from>
    <xdr:to xmlns:xdr="http://schemas.openxmlformats.org/drawingml/2006/spreadsheetDrawing">
      <xdr:col>76</xdr:col>
      <xdr:colOff>165100</xdr:colOff>
      <xdr:row>58</xdr:row>
      <xdr:rowOff>25400</xdr:rowOff>
    </xdr:to>
    <xdr:sp macro="" textlink="">
      <xdr:nvSpPr>
        <xdr:cNvPr id="585" name="フローチャート: 判断 584"/>
        <xdr:cNvSpPr/>
      </xdr:nvSpPr>
      <xdr:spPr>
        <a:xfrm>
          <a:off x="14251940" y="98710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43180</xdr:rowOff>
    </xdr:from>
    <xdr:ext cx="527050" cy="261620"/>
    <xdr:sp macro="" textlink="">
      <xdr:nvSpPr>
        <xdr:cNvPr id="586" name="テキスト ボックス 585"/>
        <xdr:cNvSpPr txBox="1"/>
      </xdr:nvSpPr>
      <xdr:spPr>
        <a:xfrm>
          <a:off x="14039215" y="964438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119380</xdr:rowOff>
    </xdr:from>
    <xdr:to xmlns:xdr="http://schemas.openxmlformats.org/drawingml/2006/spreadsheetDrawing">
      <xdr:col>71</xdr:col>
      <xdr:colOff>177800</xdr:colOff>
      <xdr:row>58</xdr:row>
      <xdr:rowOff>169545</xdr:rowOff>
    </xdr:to>
    <xdr:cxnSp macro="">
      <xdr:nvCxnSpPr>
        <xdr:cNvPr id="587" name="直線コネクタ 586"/>
        <xdr:cNvCxnSpPr/>
      </xdr:nvCxnSpPr>
      <xdr:spPr>
        <a:xfrm flipV="1">
          <a:off x="12559030" y="10063480"/>
          <a:ext cx="87376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149860</xdr:rowOff>
    </xdr:from>
    <xdr:to xmlns:xdr="http://schemas.openxmlformats.org/drawingml/2006/spreadsheetDrawing">
      <xdr:col>72</xdr:col>
      <xdr:colOff>38100</xdr:colOff>
      <xdr:row>58</xdr:row>
      <xdr:rowOff>78105</xdr:rowOff>
    </xdr:to>
    <xdr:sp macro="" textlink="">
      <xdr:nvSpPr>
        <xdr:cNvPr id="588" name="フローチャート: 判断 587"/>
        <xdr:cNvSpPr/>
      </xdr:nvSpPr>
      <xdr:spPr>
        <a:xfrm>
          <a:off x="13381990" y="992251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93980</xdr:rowOff>
    </xdr:from>
    <xdr:ext cx="527050" cy="267970"/>
    <xdr:sp macro="" textlink="">
      <xdr:nvSpPr>
        <xdr:cNvPr id="589" name="テキスト ボックス 588"/>
        <xdr:cNvSpPr txBox="1"/>
      </xdr:nvSpPr>
      <xdr:spPr>
        <a:xfrm>
          <a:off x="13169265" y="9695180"/>
          <a:ext cx="5270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128905</xdr:rowOff>
    </xdr:from>
    <xdr:to xmlns:xdr="http://schemas.openxmlformats.org/drawingml/2006/spreadsheetDrawing">
      <xdr:col>67</xdr:col>
      <xdr:colOff>101600</xdr:colOff>
      <xdr:row>58</xdr:row>
      <xdr:rowOff>56515</xdr:rowOff>
    </xdr:to>
    <xdr:sp macro="" textlink="">
      <xdr:nvSpPr>
        <xdr:cNvPr id="590" name="フローチャート: 判断 589"/>
        <xdr:cNvSpPr/>
      </xdr:nvSpPr>
      <xdr:spPr>
        <a:xfrm>
          <a:off x="12508230" y="9901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73660</xdr:rowOff>
    </xdr:from>
    <xdr:ext cx="527050" cy="269240"/>
    <xdr:sp macro="" textlink="">
      <xdr:nvSpPr>
        <xdr:cNvPr id="591" name="テキスト ボックス 590"/>
        <xdr:cNvSpPr txBox="1"/>
      </xdr:nvSpPr>
      <xdr:spPr>
        <a:xfrm>
          <a:off x="12299315" y="9674860"/>
          <a:ext cx="527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83185</xdr:rowOff>
    </xdr:from>
    <xdr:ext cx="762000" cy="269240"/>
    <xdr:sp macro="" textlink="">
      <xdr:nvSpPr>
        <xdr:cNvPr id="592" name="テキスト ボックス 591"/>
        <xdr:cNvSpPr txBox="1"/>
      </xdr:nvSpPr>
      <xdr:spPr>
        <a:xfrm>
          <a:off x="158089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83185</xdr:rowOff>
    </xdr:from>
    <xdr:ext cx="759460" cy="269240"/>
    <xdr:sp macro="" textlink="">
      <xdr:nvSpPr>
        <xdr:cNvPr id="593" name="テキスト ボックス 592"/>
        <xdr:cNvSpPr txBox="1"/>
      </xdr:nvSpPr>
      <xdr:spPr>
        <a:xfrm>
          <a:off x="1498600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83185</xdr:rowOff>
    </xdr:from>
    <xdr:ext cx="759460" cy="269240"/>
    <xdr:sp macro="" textlink="">
      <xdr:nvSpPr>
        <xdr:cNvPr id="594" name="テキスト ボックス 593"/>
        <xdr:cNvSpPr txBox="1"/>
      </xdr:nvSpPr>
      <xdr:spPr>
        <a:xfrm>
          <a:off x="1411605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83185</xdr:rowOff>
    </xdr:from>
    <xdr:ext cx="759460" cy="269240"/>
    <xdr:sp macro="" textlink="">
      <xdr:nvSpPr>
        <xdr:cNvPr id="595" name="テキスト ボックス 594"/>
        <xdr:cNvSpPr txBox="1"/>
      </xdr:nvSpPr>
      <xdr:spPr>
        <a:xfrm>
          <a:off x="1324610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83185</xdr:rowOff>
    </xdr:from>
    <xdr:ext cx="759460" cy="269240"/>
    <xdr:sp macro="" textlink="">
      <xdr:nvSpPr>
        <xdr:cNvPr id="596" name="テキスト ボックス 595"/>
        <xdr:cNvSpPr txBox="1"/>
      </xdr:nvSpPr>
      <xdr:spPr>
        <a:xfrm>
          <a:off x="1237234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127000</xdr:rowOff>
    </xdr:from>
    <xdr:to xmlns:xdr="http://schemas.openxmlformats.org/drawingml/2006/spreadsheetDrawing">
      <xdr:col>85</xdr:col>
      <xdr:colOff>177800</xdr:colOff>
      <xdr:row>58</xdr:row>
      <xdr:rowOff>54610</xdr:rowOff>
    </xdr:to>
    <xdr:sp macro="" textlink="">
      <xdr:nvSpPr>
        <xdr:cNvPr id="597" name="楕円 596"/>
        <xdr:cNvSpPr/>
      </xdr:nvSpPr>
      <xdr:spPr>
        <a:xfrm>
          <a:off x="15944850" y="9899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104775</xdr:rowOff>
    </xdr:from>
    <xdr:ext cx="532130" cy="263525"/>
    <xdr:sp macro="" textlink="">
      <xdr:nvSpPr>
        <xdr:cNvPr id="598" name="教育費該当値テキスト"/>
        <xdr:cNvSpPr txBox="1"/>
      </xdr:nvSpPr>
      <xdr:spPr>
        <a:xfrm>
          <a:off x="16046450" y="9877425"/>
          <a:ext cx="532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161925</xdr:rowOff>
    </xdr:from>
    <xdr:to xmlns:xdr="http://schemas.openxmlformats.org/drawingml/2006/spreadsheetDrawing">
      <xdr:col>81</xdr:col>
      <xdr:colOff>101600</xdr:colOff>
      <xdr:row>58</xdr:row>
      <xdr:rowOff>89535</xdr:rowOff>
    </xdr:to>
    <xdr:sp macro="" textlink="">
      <xdr:nvSpPr>
        <xdr:cNvPr id="599" name="楕円 598"/>
        <xdr:cNvSpPr/>
      </xdr:nvSpPr>
      <xdr:spPr>
        <a:xfrm>
          <a:off x="15121890" y="9934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80645</xdr:rowOff>
    </xdr:from>
    <xdr:ext cx="527050" cy="263525"/>
    <xdr:sp macro="" textlink="">
      <xdr:nvSpPr>
        <xdr:cNvPr id="600" name="テキスト ボックス 599"/>
        <xdr:cNvSpPr txBox="1"/>
      </xdr:nvSpPr>
      <xdr:spPr>
        <a:xfrm>
          <a:off x="14912975" y="10024745"/>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17780</xdr:rowOff>
    </xdr:from>
    <xdr:to xmlns:xdr="http://schemas.openxmlformats.org/drawingml/2006/spreadsheetDrawing">
      <xdr:col>76</xdr:col>
      <xdr:colOff>165100</xdr:colOff>
      <xdr:row>58</xdr:row>
      <xdr:rowOff>122555</xdr:rowOff>
    </xdr:to>
    <xdr:sp macro="" textlink="">
      <xdr:nvSpPr>
        <xdr:cNvPr id="601" name="楕円 600"/>
        <xdr:cNvSpPr/>
      </xdr:nvSpPr>
      <xdr:spPr>
        <a:xfrm>
          <a:off x="14251940" y="996188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113665</xdr:rowOff>
    </xdr:from>
    <xdr:ext cx="527050" cy="261620"/>
    <xdr:sp macro="" textlink="">
      <xdr:nvSpPr>
        <xdr:cNvPr id="602" name="テキスト ボックス 601"/>
        <xdr:cNvSpPr txBox="1"/>
      </xdr:nvSpPr>
      <xdr:spPr>
        <a:xfrm>
          <a:off x="14039215" y="10057765"/>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66675</xdr:rowOff>
    </xdr:from>
    <xdr:to xmlns:xdr="http://schemas.openxmlformats.org/drawingml/2006/spreadsheetDrawing">
      <xdr:col>72</xdr:col>
      <xdr:colOff>38100</xdr:colOff>
      <xdr:row>58</xdr:row>
      <xdr:rowOff>171450</xdr:rowOff>
    </xdr:to>
    <xdr:sp macro="" textlink="">
      <xdr:nvSpPr>
        <xdr:cNvPr id="603" name="楕円 602"/>
        <xdr:cNvSpPr/>
      </xdr:nvSpPr>
      <xdr:spPr>
        <a:xfrm>
          <a:off x="13381990" y="10010775"/>
          <a:ext cx="9779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162560</xdr:rowOff>
    </xdr:from>
    <xdr:ext cx="527050" cy="263525"/>
    <xdr:sp macro="" textlink="">
      <xdr:nvSpPr>
        <xdr:cNvPr id="604" name="テキスト ボックス 603"/>
        <xdr:cNvSpPr txBox="1"/>
      </xdr:nvSpPr>
      <xdr:spPr>
        <a:xfrm>
          <a:off x="13169265" y="10106660"/>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116840</xdr:rowOff>
    </xdr:from>
    <xdr:to xmlns:xdr="http://schemas.openxmlformats.org/drawingml/2006/spreadsheetDrawing">
      <xdr:col>67</xdr:col>
      <xdr:colOff>101600</xdr:colOff>
      <xdr:row>59</xdr:row>
      <xdr:rowOff>44450</xdr:rowOff>
    </xdr:to>
    <xdr:sp macro="" textlink="">
      <xdr:nvSpPr>
        <xdr:cNvPr id="605" name="楕円 604"/>
        <xdr:cNvSpPr/>
      </xdr:nvSpPr>
      <xdr:spPr>
        <a:xfrm>
          <a:off x="12508230" y="10060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34925</xdr:rowOff>
    </xdr:from>
    <xdr:ext cx="527050" cy="268605"/>
    <xdr:sp macro="" textlink="">
      <xdr:nvSpPr>
        <xdr:cNvPr id="606" name="テキスト ボックス 605"/>
        <xdr:cNvSpPr txBox="1"/>
      </xdr:nvSpPr>
      <xdr:spPr>
        <a:xfrm>
          <a:off x="12299315" y="10150475"/>
          <a:ext cx="5270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59055</xdr:rowOff>
    </xdr:from>
    <xdr:to xmlns:xdr="http://schemas.openxmlformats.org/drawingml/2006/spreadsheetDrawing">
      <xdr:col>89</xdr:col>
      <xdr:colOff>177800</xdr:colOff>
      <xdr:row>65</xdr:row>
      <xdr:rowOff>33020</xdr:rowOff>
    </xdr:to>
    <xdr:sp macro="" textlink="">
      <xdr:nvSpPr>
        <xdr:cNvPr id="607" name="正方形/長方形 606"/>
        <xdr:cNvSpPr/>
      </xdr:nvSpPr>
      <xdr:spPr>
        <a:xfrm>
          <a:off x="1219835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59055</xdr:rowOff>
    </xdr:from>
    <xdr:to xmlns:xdr="http://schemas.openxmlformats.org/drawingml/2006/spreadsheetDrawing">
      <xdr:col>74</xdr:col>
      <xdr:colOff>0</xdr:colOff>
      <xdr:row>66</xdr:row>
      <xdr:rowOff>145415</xdr:rowOff>
    </xdr:to>
    <xdr:sp macro="" textlink="">
      <xdr:nvSpPr>
        <xdr:cNvPr id="608" name="正方形/長方形 607"/>
        <xdr:cNvSpPr/>
      </xdr:nvSpPr>
      <xdr:spPr>
        <a:xfrm>
          <a:off x="123215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92075</xdr:rowOff>
    </xdr:from>
    <xdr:to xmlns:xdr="http://schemas.openxmlformats.org/drawingml/2006/spreadsheetDrawing">
      <xdr:col>74</xdr:col>
      <xdr:colOff>0</xdr:colOff>
      <xdr:row>68</xdr:row>
      <xdr:rowOff>0</xdr:rowOff>
    </xdr:to>
    <xdr:sp macro="" textlink="">
      <xdr:nvSpPr>
        <xdr:cNvPr id="609" name="正方形/長方形 608"/>
        <xdr:cNvSpPr/>
      </xdr:nvSpPr>
      <xdr:spPr>
        <a:xfrm>
          <a:off x="123215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59055</xdr:rowOff>
    </xdr:from>
    <xdr:to xmlns:xdr="http://schemas.openxmlformats.org/drawingml/2006/spreadsheetDrawing">
      <xdr:col>79</xdr:col>
      <xdr:colOff>63500</xdr:colOff>
      <xdr:row>66</xdr:row>
      <xdr:rowOff>145415</xdr:rowOff>
    </xdr:to>
    <xdr:sp macro="" textlink="">
      <xdr:nvSpPr>
        <xdr:cNvPr id="610" name="正方形/長方形 609"/>
        <xdr:cNvSpPr/>
      </xdr:nvSpPr>
      <xdr:spPr>
        <a:xfrm>
          <a:off x="1331849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92075</xdr:rowOff>
    </xdr:from>
    <xdr:to xmlns:xdr="http://schemas.openxmlformats.org/drawingml/2006/spreadsheetDrawing">
      <xdr:col>79</xdr:col>
      <xdr:colOff>63500</xdr:colOff>
      <xdr:row>68</xdr:row>
      <xdr:rowOff>0</xdr:rowOff>
    </xdr:to>
    <xdr:sp macro="" textlink="">
      <xdr:nvSpPr>
        <xdr:cNvPr id="611" name="正方形/長方形 610"/>
        <xdr:cNvSpPr/>
      </xdr:nvSpPr>
      <xdr:spPr>
        <a:xfrm>
          <a:off x="1331849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59055</xdr:rowOff>
    </xdr:from>
    <xdr:to xmlns:xdr="http://schemas.openxmlformats.org/drawingml/2006/spreadsheetDrawing">
      <xdr:col>85</xdr:col>
      <xdr:colOff>63500</xdr:colOff>
      <xdr:row>66</xdr:row>
      <xdr:rowOff>145415</xdr:rowOff>
    </xdr:to>
    <xdr:sp macro="" textlink="">
      <xdr:nvSpPr>
        <xdr:cNvPr id="612" name="正方形/長方形 611"/>
        <xdr:cNvSpPr/>
      </xdr:nvSpPr>
      <xdr:spPr>
        <a:xfrm>
          <a:off x="1443863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66</xdr:row>
      <xdr:rowOff>92075</xdr:rowOff>
    </xdr:from>
    <xdr:to xmlns:xdr="http://schemas.openxmlformats.org/drawingml/2006/spreadsheetDrawing">
      <xdr:col>85</xdr:col>
      <xdr:colOff>63500</xdr:colOff>
      <xdr:row>68</xdr:row>
      <xdr:rowOff>0</xdr:rowOff>
    </xdr:to>
    <xdr:sp macro="" textlink="">
      <xdr:nvSpPr>
        <xdr:cNvPr id="613" name="正方形/長方形 612"/>
        <xdr:cNvSpPr/>
      </xdr:nvSpPr>
      <xdr:spPr>
        <a:xfrm>
          <a:off x="1443863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86360</xdr:rowOff>
    </xdr:to>
    <xdr:sp macro="" textlink="">
      <xdr:nvSpPr>
        <xdr:cNvPr id="614" name="正方形/長方形 613"/>
        <xdr:cNvSpPr/>
      </xdr:nvSpPr>
      <xdr:spPr>
        <a:xfrm>
          <a:off x="1219835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2265" cy="227965"/>
    <xdr:sp macro="" textlink="">
      <xdr:nvSpPr>
        <xdr:cNvPr id="615" name="テキスト ボックス 614"/>
        <xdr:cNvSpPr txBox="1"/>
      </xdr:nvSpPr>
      <xdr:spPr>
        <a:xfrm>
          <a:off x="12160250" y="11494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86360</xdr:rowOff>
    </xdr:from>
    <xdr:to xmlns:xdr="http://schemas.openxmlformats.org/drawingml/2006/spreadsheetDrawing">
      <xdr:col>89</xdr:col>
      <xdr:colOff>177800</xdr:colOff>
      <xdr:row>81</xdr:row>
      <xdr:rowOff>86360</xdr:rowOff>
    </xdr:to>
    <xdr:cxnSp macro="">
      <xdr:nvCxnSpPr>
        <xdr:cNvPr id="616" name="直線コネクタ 615"/>
        <xdr:cNvCxnSpPr/>
      </xdr:nvCxnSpPr>
      <xdr:spPr>
        <a:xfrm>
          <a:off x="1219835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102870</xdr:rowOff>
    </xdr:from>
    <xdr:to xmlns:xdr="http://schemas.openxmlformats.org/drawingml/2006/spreadsheetDrawing">
      <xdr:col>89</xdr:col>
      <xdr:colOff>177800</xdr:colOff>
      <xdr:row>79</xdr:row>
      <xdr:rowOff>102870</xdr:rowOff>
    </xdr:to>
    <xdr:cxnSp macro="">
      <xdr:nvCxnSpPr>
        <xdr:cNvPr id="617" name="直線コネクタ 616"/>
        <xdr:cNvCxnSpPr/>
      </xdr:nvCxnSpPr>
      <xdr:spPr>
        <a:xfrm>
          <a:off x="12198350" y="13647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133350</xdr:rowOff>
    </xdr:from>
    <xdr:ext cx="243840" cy="266065"/>
    <xdr:sp macro="" textlink="">
      <xdr:nvSpPr>
        <xdr:cNvPr id="618" name="テキスト ボックス 617"/>
        <xdr:cNvSpPr txBox="1"/>
      </xdr:nvSpPr>
      <xdr:spPr>
        <a:xfrm>
          <a:off x="11953240" y="13506450"/>
          <a:ext cx="24384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119380</xdr:rowOff>
    </xdr:from>
    <xdr:to xmlns:xdr="http://schemas.openxmlformats.org/drawingml/2006/spreadsheetDrawing">
      <xdr:col>89</xdr:col>
      <xdr:colOff>177800</xdr:colOff>
      <xdr:row>77</xdr:row>
      <xdr:rowOff>119380</xdr:rowOff>
    </xdr:to>
    <xdr:cxnSp macro="">
      <xdr:nvCxnSpPr>
        <xdr:cNvPr id="619" name="直線コネクタ 618"/>
        <xdr:cNvCxnSpPr/>
      </xdr:nvCxnSpPr>
      <xdr:spPr>
        <a:xfrm>
          <a:off x="12198350" y="13321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149860</xdr:rowOff>
    </xdr:from>
    <xdr:ext cx="528955" cy="263525"/>
    <xdr:sp macro="" textlink="">
      <xdr:nvSpPr>
        <xdr:cNvPr id="620" name="テキスト ボックス 619"/>
        <xdr:cNvSpPr txBox="1"/>
      </xdr:nvSpPr>
      <xdr:spPr>
        <a:xfrm>
          <a:off x="11678285" y="1318006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137160</xdr:rowOff>
    </xdr:from>
    <xdr:to xmlns:xdr="http://schemas.openxmlformats.org/drawingml/2006/spreadsheetDrawing">
      <xdr:col>89</xdr:col>
      <xdr:colOff>177800</xdr:colOff>
      <xdr:row>75</xdr:row>
      <xdr:rowOff>137160</xdr:rowOff>
    </xdr:to>
    <xdr:cxnSp macro="">
      <xdr:nvCxnSpPr>
        <xdr:cNvPr id="621" name="直線コネクタ 620"/>
        <xdr:cNvCxnSpPr/>
      </xdr:nvCxnSpPr>
      <xdr:spPr>
        <a:xfrm>
          <a:off x="12198350" y="12995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167005</xdr:rowOff>
    </xdr:from>
    <xdr:ext cx="528955" cy="266065"/>
    <xdr:sp macro="" textlink="">
      <xdr:nvSpPr>
        <xdr:cNvPr id="622" name="テキスト ボックス 621"/>
        <xdr:cNvSpPr txBox="1"/>
      </xdr:nvSpPr>
      <xdr:spPr>
        <a:xfrm>
          <a:off x="11678285" y="12854305"/>
          <a:ext cx="52895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153670</xdr:rowOff>
    </xdr:from>
    <xdr:to xmlns:xdr="http://schemas.openxmlformats.org/drawingml/2006/spreadsheetDrawing">
      <xdr:col>89</xdr:col>
      <xdr:colOff>177800</xdr:colOff>
      <xdr:row>73</xdr:row>
      <xdr:rowOff>153670</xdr:rowOff>
    </xdr:to>
    <xdr:cxnSp macro="">
      <xdr:nvCxnSpPr>
        <xdr:cNvPr id="623" name="直線コネクタ 622"/>
        <xdr:cNvCxnSpPr/>
      </xdr:nvCxnSpPr>
      <xdr:spPr>
        <a:xfrm>
          <a:off x="12198350" y="12669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6985</xdr:rowOff>
    </xdr:from>
    <xdr:ext cx="528955" cy="262255"/>
    <xdr:sp macro="" textlink="">
      <xdr:nvSpPr>
        <xdr:cNvPr id="624" name="テキスト ボックス 623"/>
        <xdr:cNvSpPr txBox="1"/>
      </xdr:nvSpPr>
      <xdr:spPr>
        <a:xfrm>
          <a:off x="11678285" y="12522835"/>
          <a:ext cx="528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170815</xdr:rowOff>
    </xdr:from>
    <xdr:to xmlns:xdr="http://schemas.openxmlformats.org/drawingml/2006/spreadsheetDrawing">
      <xdr:col>89</xdr:col>
      <xdr:colOff>177800</xdr:colOff>
      <xdr:row>71</xdr:row>
      <xdr:rowOff>170815</xdr:rowOff>
    </xdr:to>
    <xdr:cxnSp macro="">
      <xdr:nvCxnSpPr>
        <xdr:cNvPr id="625" name="直線コネクタ 624"/>
        <xdr:cNvCxnSpPr/>
      </xdr:nvCxnSpPr>
      <xdr:spPr>
        <a:xfrm>
          <a:off x="12198350" y="12343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22860</xdr:rowOff>
    </xdr:from>
    <xdr:ext cx="528955" cy="267970"/>
    <xdr:sp macro="" textlink="">
      <xdr:nvSpPr>
        <xdr:cNvPr id="626" name="テキスト ボックス 625"/>
        <xdr:cNvSpPr txBox="1"/>
      </xdr:nvSpPr>
      <xdr:spPr>
        <a:xfrm>
          <a:off x="11678285" y="12195810"/>
          <a:ext cx="52895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9525</xdr:rowOff>
    </xdr:from>
    <xdr:to xmlns:xdr="http://schemas.openxmlformats.org/drawingml/2006/spreadsheetDrawing">
      <xdr:col>89</xdr:col>
      <xdr:colOff>177800</xdr:colOff>
      <xdr:row>70</xdr:row>
      <xdr:rowOff>9525</xdr:rowOff>
    </xdr:to>
    <xdr:cxnSp macro="">
      <xdr:nvCxnSpPr>
        <xdr:cNvPr id="627" name="直線コネクタ 626"/>
        <xdr:cNvCxnSpPr/>
      </xdr:nvCxnSpPr>
      <xdr:spPr>
        <a:xfrm>
          <a:off x="12198350" y="12011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39370</xdr:rowOff>
    </xdr:from>
    <xdr:ext cx="528955" cy="269240"/>
    <xdr:sp macro="" textlink="">
      <xdr:nvSpPr>
        <xdr:cNvPr id="628" name="テキスト ボックス 627"/>
        <xdr:cNvSpPr txBox="1"/>
      </xdr:nvSpPr>
      <xdr:spPr>
        <a:xfrm>
          <a:off x="11678285" y="1186942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29" name="直線コネクタ 628"/>
        <xdr:cNvCxnSpPr/>
      </xdr:nvCxnSpPr>
      <xdr:spPr>
        <a:xfrm>
          <a:off x="1219835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56515</xdr:rowOff>
    </xdr:from>
    <xdr:ext cx="528955" cy="261620"/>
    <xdr:sp macro="" textlink="">
      <xdr:nvSpPr>
        <xdr:cNvPr id="630" name="テキスト ボックス 629"/>
        <xdr:cNvSpPr txBox="1"/>
      </xdr:nvSpPr>
      <xdr:spPr>
        <a:xfrm>
          <a:off x="11678285" y="11543665"/>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86360</xdr:rowOff>
    </xdr:to>
    <xdr:sp macro="" textlink="">
      <xdr:nvSpPr>
        <xdr:cNvPr id="631" name="災害復旧費グラフ枠"/>
        <xdr:cNvSpPr/>
      </xdr:nvSpPr>
      <xdr:spPr>
        <a:xfrm>
          <a:off x="1219835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44450</xdr:rowOff>
    </xdr:from>
    <xdr:to xmlns:xdr="http://schemas.openxmlformats.org/drawingml/2006/spreadsheetDrawing">
      <xdr:col>85</xdr:col>
      <xdr:colOff>126365</xdr:colOff>
      <xdr:row>79</xdr:row>
      <xdr:rowOff>102870</xdr:rowOff>
    </xdr:to>
    <xdr:cxnSp macro="">
      <xdr:nvCxnSpPr>
        <xdr:cNvPr id="632" name="直線コネクタ 631"/>
        <xdr:cNvCxnSpPr/>
      </xdr:nvCxnSpPr>
      <xdr:spPr>
        <a:xfrm flipV="1">
          <a:off x="15993745" y="1204595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106680</xdr:rowOff>
    </xdr:from>
    <xdr:ext cx="247015" cy="269240"/>
    <xdr:sp macro="" textlink="">
      <xdr:nvSpPr>
        <xdr:cNvPr id="633" name="災害復旧費最小値テキスト"/>
        <xdr:cNvSpPr txBox="1"/>
      </xdr:nvSpPr>
      <xdr:spPr>
        <a:xfrm>
          <a:off x="16046450" y="13651230"/>
          <a:ext cx="2470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102870</xdr:rowOff>
    </xdr:from>
    <xdr:to xmlns:xdr="http://schemas.openxmlformats.org/drawingml/2006/spreadsheetDrawing">
      <xdr:col>86</xdr:col>
      <xdr:colOff>25400</xdr:colOff>
      <xdr:row>79</xdr:row>
      <xdr:rowOff>102870</xdr:rowOff>
    </xdr:to>
    <xdr:cxnSp macro="">
      <xdr:nvCxnSpPr>
        <xdr:cNvPr id="634" name="直線コネクタ 633"/>
        <xdr:cNvCxnSpPr/>
      </xdr:nvCxnSpPr>
      <xdr:spPr>
        <a:xfrm>
          <a:off x="15906750" y="13647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167005</xdr:rowOff>
    </xdr:from>
    <xdr:ext cx="532130" cy="266065"/>
    <xdr:sp macro="" textlink="">
      <xdr:nvSpPr>
        <xdr:cNvPr id="635" name="災害復旧費最大値テキスト"/>
        <xdr:cNvSpPr txBox="1"/>
      </xdr:nvSpPr>
      <xdr:spPr>
        <a:xfrm>
          <a:off x="16046450" y="11825605"/>
          <a:ext cx="5321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44450</xdr:rowOff>
    </xdr:from>
    <xdr:to xmlns:xdr="http://schemas.openxmlformats.org/drawingml/2006/spreadsheetDrawing">
      <xdr:col>86</xdr:col>
      <xdr:colOff>25400</xdr:colOff>
      <xdr:row>70</xdr:row>
      <xdr:rowOff>44450</xdr:rowOff>
    </xdr:to>
    <xdr:cxnSp macro="">
      <xdr:nvCxnSpPr>
        <xdr:cNvPr id="636" name="直線コネクタ 635"/>
        <xdr:cNvCxnSpPr/>
      </xdr:nvCxnSpPr>
      <xdr:spPr>
        <a:xfrm>
          <a:off x="15906750" y="12045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138430</xdr:rowOff>
    </xdr:from>
    <xdr:to xmlns:xdr="http://schemas.openxmlformats.org/drawingml/2006/spreadsheetDrawing">
      <xdr:col>85</xdr:col>
      <xdr:colOff>127000</xdr:colOff>
      <xdr:row>79</xdr:row>
      <xdr:rowOff>60325</xdr:rowOff>
    </xdr:to>
    <xdr:cxnSp macro="">
      <xdr:nvCxnSpPr>
        <xdr:cNvPr id="637" name="直線コネクタ 636"/>
        <xdr:cNvCxnSpPr/>
      </xdr:nvCxnSpPr>
      <xdr:spPr>
        <a:xfrm>
          <a:off x="15172690" y="13511530"/>
          <a:ext cx="82296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113665</xdr:rowOff>
    </xdr:from>
    <xdr:ext cx="467360" cy="261620"/>
    <xdr:sp macro="" textlink="">
      <xdr:nvSpPr>
        <xdr:cNvPr id="638" name="災害復旧費平均値テキスト"/>
        <xdr:cNvSpPr txBox="1"/>
      </xdr:nvSpPr>
      <xdr:spPr>
        <a:xfrm>
          <a:off x="16046450" y="13315315"/>
          <a:ext cx="46736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89535</xdr:rowOff>
    </xdr:from>
    <xdr:to xmlns:xdr="http://schemas.openxmlformats.org/drawingml/2006/spreadsheetDrawing">
      <xdr:col>85</xdr:col>
      <xdr:colOff>177800</xdr:colOff>
      <xdr:row>79</xdr:row>
      <xdr:rowOff>17780</xdr:rowOff>
    </xdr:to>
    <xdr:sp macro="" textlink="">
      <xdr:nvSpPr>
        <xdr:cNvPr id="639" name="フローチャート: 判断 638"/>
        <xdr:cNvSpPr/>
      </xdr:nvSpPr>
      <xdr:spPr>
        <a:xfrm>
          <a:off x="15944850" y="13462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138430</xdr:rowOff>
    </xdr:from>
    <xdr:to xmlns:xdr="http://schemas.openxmlformats.org/drawingml/2006/spreadsheetDrawing">
      <xdr:col>81</xdr:col>
      <xdr:colOff>50800</xdr:colOff>
      <xdr:row>78</xdr:row>
      <xdr:rowOff>171450</xdr:rowOff>
    </xdr:to>
    <xdr:cxnSp macro="">
      <xdr:nvCxnSpPr>
        <xdr:cNvPr id="640" name="直線コネクタ 639"/>
        <xdr:cNvCxnSpPr/>
      </xdr:nvCxnSpPr>
      <xdr:spPr>
        <a:xfrm flipV="1">
          <a:off x="14302740" y="13511530"/>
          <a:ext cx="8699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9525</xdr:rowOff>
    </xdr:from>
    <xdr:to xmlns:xdr="http://schemas.openxmlformats.org/drawingml/2006/spreadsheetDrawing">
      <xdr:col>81</xdr:col>
      <xdr:colOff>101600</xdr:colOff>
      <xdr:row>78</xdr:row>
      <xdr:rowOff>114935</xdr:rowOff>
    </xdr:to>
    <xdr:sp macro="" textlink="">
      <xdr:nvSpPr>
        <xdr:cNvPr id="641" name="フローチャート: 判断 640"/>
        <xdr:cNvSpPr/>
      </xdr:nvSpPr>
      <xdr:spPr>
        <a:xfrm>
          <a:off x="15121890" y="133826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132080</xdr:rowOff>
    </xdr:from>
    <xdr:ext cx="464820" cy="266065"/>
    <xdr:sp macro="" textlink="">
      <xdr:nvSpPr>
        <xdr:cNvPr id="642" name="テキスト ボックス 641"/>
        <xdr:cNvSpPr txBox="1"/>
      </xdr:nvSpPr>
      <xdr:spPr>
        <a:xfrm>
          <a:off x="14941550" y="13162280"/>
          <a:ext cx="4648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171450</xdr:rowOff>
    </xdr:from>
    <xdr:to xmlns:xdr="http://schemas.openxmlformats.org/drawingml/2006/spreadsheetDrawing">
      <xdr:col>76</xdr:col>
      <xdr:colOff>114300</xdr:colOff>
      <xdr:row>79</xdr:row>
      <xdr:rowOff>64770</xdr:rowOff>
    </xdr:to>
    <xdr:cxnSp macro="">
      <xdr:nvCxnSpPr>
        <xdr:cNvPr id="643" name="直線コネクタ 642"/>
        <xdr:cNvCxnSpPr/>
      </xdr:nvCxnSpPr>
      <xdr:spPr>
        <a:xfrm flipV="1">
          <a:off x="13432790" y="13544550"/>
          <a:ext cx="8699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10795</xdr:rowOff>
    </xdr:from>
    <xdr:to xmlns:xdr="http://schemas.openxmlformats.org/drawingml/2006/spreadsheetDrawing">
      <xdr:col>76</xdr:col>
      <xdr:colOff>165100</xdr:colOff>
      <xdr:row>78</xdr:row>
      <xdr:rowOff>116205</xdr:rowOff>
    </xdr:to>
    <xdr:sp macro="" textlink="">
      <xdr:nvSpPr>
        <xdr:cNvPr id="644" name="フローチャート: 判断 643"/>
        <xdr:cNvSpPr/>
      </xdr:nvSpPr>
      <xdr:spPr>
        <a:xfrm>
          <a:off x="14251940" y="1338389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133350</xdr:rowOff>
    </xdr:from>
    <xdr:ext cx="464820" cy="266065"/>
    <xdr:sp macro="" textlink="">
      <xdr:nvSpPr>
        <xdr:cNvPr id="645" name="テキスト ボックス 644"/>
        <xdr:cNvSpPr txBox="1"/>
      </xdr:nvSpPr>
      <xdr:spPr>
        <a:xfrm>
          <a:off x="14071600" y="13163550"/>
          <a:ext cx="4648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64770</xdr:rowOff>
    </xdr:from>
    <xdr:to xmlns:xdr="http://schemas.openxmlformats.org/drawingml/2006/spreadsheetDrawing">
      <xdr:col>71</xdr:col>
      <xdr:colOff>177800</xdr:colOff>
      <xdr:row>79</xdr:row>
      <xdr:rowOff>102870</xdr:rowOff>
    </xdr:to>
    <xdr:cxnSp macro="">
      <xdr:nvCxnSpPr>
        <xdr:cNvPr id="646" name="直線コネクタ 645"/>
        <xdr:cNvCxnSpPr/>
      </xdr:nvCxnSpPr>
      <xdr:spPr>
        <a:xfrm flipV="1">
          <a:off x="12559030" y="13609320"/>
          <a:ext cx="8737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35560</xdr:rowOff>
    </xdr:from>
    <xdr:to xmlns:xdr="http://schemas.openxmlformats.org/drawingml/2006/spreadsheetDrawing">
      <xdr:col>72</xdr:col>
      <xdr:colOff>38100</xdr:colOff>
      <xdr:row>78</xdr:row>
      <xdr:rowOff>140970</xdr:rowOff>
    </xdr:to>
    <xdr:sp macro="" textlink="">
      <xdr:nvSpPr>
        <xdr:cNvPr id="647" name="フローチャート: 判断 646"/>
        <xdr:cNvSpPr/>
      </xdr:nvSpPr>
      <xdr:spPr>
        <a:xfrm>
          <a:off x="13381990" y="1340866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158115</xdr:rowOff>
    </xdr:from>
    <xdr:ext cx="464820" cy="266700"/>
    <xdr:sp macro="" textlink="">
      <xdr:nvSpPr>
        <xdr:cNvPr id="648" name="テキスト ボックス 647"/>
        <xdr:cNvSpPr txBox="1"/>
      </xdr:nvSpPr>
      <xdr:spPr>
        <a:xfrm>
          <a:off x="13201650" y="13188315"/>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73025</xdr:rowOff>
    </xdr:from>
    <xdr:to xmlns:xdr="http://schemas.openxmlformats.org/drawingml/2006/spreadsheetDrawing">
      <xdr:col>67</xdr:col>
      <xdr:colOff>101600</xdr:colOff>
      <xdr:row>79</xdr:row>
      <xdr:rowOff>635</xdr:rowOff>
    </xdr:to>
    <xdr:sp macro="" textlink="">
      <xdr:nvSpPr>
        <xdr:cNvPr id="649" name="フローチャート: 判断 648"/>
        <xdr:cNvSpPr/>
      </xdr:nvSpPr>
      <xdr:spPr>
        <a:xfrm>
          <a:off x="12508230" y="13446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18415</xdr:rowOff>
    </xdr:from>
    <xdr:ext cx="464820" cy="262255"/>
    <xdr:sp macro="" textlink="">
      <xdr:nvSpPr>
        <xdr:cNvPr id="650" name="テキスト ボックス 649"/>
        <xdr:cNvSpPr txBox="1"/>
      </xdr:nvSpPr>
      <xdr:spPr>
        <a:xfrm>
          <a:off x="12327890" y="1322006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83185</xdr:rowOff>
    </xdr:from>
    <xdr:ext cx="762000" cy="269240"/>
    <xdr:sp macro="" textlink="">
      <xdr:nvSpPr>
        <xdr:cNvPr id="651" name="テキスト ボックス 650"/>
        <xdr:cNvSpPr txBox="1"/>
      </xdr:nvSpPr>
      <xdr:spPr>
        <a:xfrm>
          <a:off x="158089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83185</xdr:rowOff>
    </xdr:from>
    <xdr:ext cx="759460" cy="269240"/>
    <xdr:sp macro="" textlink="">
      <xdr:nvSpPr>
        <xdr:cNvPr id="652" name="テキスト ボックス 651"/>
        <xdr:cNvSpPr txBox="1"/>
      </xdr:nvSpPr>
      <xdr:spPr>
        <a:xfrm>
          <a:off x="1498600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83185</xdr:rowOff>
    </xdr:from>
    <xdr:ext cx="759460" cy="269240"/>
    <xdr:sp macro="" textlink="">
      <xdr:nvSpPr>
        <xdr:cNvPr id="653" name="テキスト ボックス 652"/>
        <xdr:cNvSpPr txBox="1"/>
      </xdr:nvSpPr>
      <xdr:spPr>
        <a:xfrm>
          <a:off x="1411605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83185</xdr:rowOff>
    </xdr:from>
    <xdr:ext cx="759460" cy="269240"/>
    <xdr:sp macro="" textlink="">
      <xdr:nvSpPr>
        <xdr:cNvPr id="654" name="テキスト ボックス 653"/>
        <xdr:cNvSpPr txBox="1"/>
      </xdr:nvSpPr>
      <xdr:spPr>
        <a:xfrm>
          <a:off x="1324610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83185</xdr:rowOff>
    </xdr:from>
    <xdr:ext cx="759460" cy="269240"/>
    <xdr:sp macro="" textlink="">
      <xdr:nvSpPr>
        <xdr:cNvPr id="655" name="テキスト ボックス 654"/>
        <xdr:cNvSpPr txBox="1"/>
      </xdr:nvSpPr>
      <xdr:spPr>
        <a:xfrm>
          <a:off x="12372340" y="13970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8255</xdr:rowOff>
    </xdr:from>
    <xdr:to xmlns:xdr="http://schemas.openxmlformats.org/drawingml/2006/spreadsheetDrawing">
      <xdr:col>85</xdr:col>
      <xdr:colOff>177800</xdr:colOff>
      <xdr:row>79</xdr:row>
      <xdr:rowOff>113665</xdr:rowOff>
    </xdr:to>
    <xdr:sp macro="" textlink="">
      <xdr:nvSpPr>
        <xdr:cNvPr id="656" name="楕円 655"/>
        <xdr:cNvSpPr/>
      </xdr:nvSpPr>
      <xdr:spPr>
        <a:xfrm>
          <a:off x="15944850" y="1355280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97790</xdr:rowOff>
    </xdr:from>
    <xdr:ext cx="467360" cy="266065"/>
    <xdr:sp macro="" textlink="">
      <xdr:nvSpPr>
        <xdr:cNvPr id="657" name="災害復旧費該当値テキスト"/>
        <xdr:cNvSpPr txBox="1"/>
      </xdr:nvSpPr>
      <xdr:spPr>
        <a:xfrm>
          <a:off x="16046450" y="13470890"/>
          <a:ext cx="4673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86360</xdr:rowOff>
    </xdr:from>
    <xdr:to xmlns:xdr="http://schemas.openxmlformats.org/drawingml/2006/spreadsheetDrawing">
      <xdr:col>81</xdr:col>
      <xdr:colOff>101600</xdr:colOff>
      <xdr:row>79</xdr:row>
      <xdr:rowOff>13335</xdr:rowOff>
    </xdr:to>
    <xdr:sp macro="" textlink="">
      <xdr:nvSpPr>
        <xdr:cNvPr id="658" name="楕円 657"/>
        <xdr:cNvSpPr/>
      </xdr:nvSpPr>
      <xdr:spPr>
        <a:xfrm>
          <a:off x="15121890" y="134594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3810</xdr:rowOff>
    </xdr:from>
    <xdr:ext cx="464820" cy="269240"/>
    <xdr:sp macro="" textlink="">
      <xdr:nvSpPr>
        <xdr:cNvPr id="659" name="テキスト ボックス 658"/>
        <xdr:cNvSpPr txBox="1"/>
      </xdr:nvSpPr>
      <xdr:spPr>
        <a:xfrm>
          <a:off x="14941550" y="1354836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118745</xdr:rowOff>
    </xdr:from>
    <xdr:to xmlns:xdr="http://schemas.openxmlformats.org/drawingml/2006/spreadsheetDrawing">
      <xdr:col>76</xdr:col>
      <xdr:colOff>165100</xdr:colOff>
      <xdr:row>79</xdr:row>
      <xdr:rowOff>46355</xdr:rowOff>
    </xdr:to>
    <xdr:sp macro="" textlink="">
      <xdr:nvSpPr>
        <xdr:cNvPr id="660" name="楕円 659"/>
        <xdr:cNvSpPr/>
      </xdr:nvSpPr>
      <xdr:spPr>
        <a:xfrm>
          <a:off x="14251940" y="134918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36830</xdr:rowOff>
    </xdr:from>
    <xdr:ext cx="464820" cy="269240"/>
    <xdr:sp macro="" textlink="">
      <xdr:nvSpPr>
        <xdr:cNvPr id="661" name="テキスト ボックス 660"/>
        <xdr:cNvSpPr txBox="1"/>
      </xdr:nvSpPr>
      <xdr:spPr>
        <a:xfrm>
          <a:off x="14071600" y="1358138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12065</xdr:rowOff>
    </xdr:from>
    <xdr:to xmlns:xdr="http://schemas.openxmlformats.org/drawingml/2006/spreadsheetDrawing">
      <xdr:col>72</xdr:col>
      <xdr:colOff>38100</xdr:colOff>
      <xdr:row>79</xdr:row>
      <xdr:rowOff>117475</xdr:rowOff>
    </xdr:to>
    <xdr:sp macro="" textlink="">
      <xdr:nvSpPr>
        <xdr:cNvPr id="662" name="楕円 661"/>
        <xdr:cNvSpPr/>
      </xdr:nvSpPr>
      <xdr:spPr>
        <a:xfrm>
          <a:off x="13381990" y="1355661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107950</xdr:rowOff>
    </xdr:from>
    <xdr:ext cx="464820" cy="269240"/>
    <xdr:sp macro="" textlink="">
      <xdr:nvSpPr>
        <xdr:cNvPr id="663" name="テキスト ボックス 662"/>
        <xdr:cNvSpPr txBox="1"/>
      </xdr:nvSpPr>
      <xdr:spPr>
        <a:xfrm>
          <a:off x="13201650" y="1365250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50165</xdr:rowOff>
    </xdr:from>
    <xdr:to xmlns:xdr="http://schemas.openxmlformats.org/drawingml/2006/spreadsheetDrawing">
      <xdr:col>67</xdr:col>
      <xdr:colOff>101600</xdr:colOff>
      <xdr:row>79</xdr:row>
      <xdr:rowOff>155575</xdr:rowOff>
    </xdr:to>
    <xdr:sp macro="" textlink="">
      <xdr:nvSpPr>
        <xdr:cNvPr id="664" name="楕円 663"/>
        <xdr:cNvSpPr/>
      </xdr:nvSpPr>
      <xdr:spPr>
        <a:xfrm>
          <a:off x="12508230" y="13594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146685</xdr:rowOff>
    </xdr:from>
    <xdr:ext cx="241935" cy="266700"/>
    <xdr:sp macro="" textlink="">
      <xdr:nvSpPr>
        <xdr:cNvPr id="665" name="テキスト ボックス 664"/>
        <xdr:cNvSpPr txBox="1"/>
      </xdr:nvSpPr>
      <xdr:spPr>
        <a:xfrm>
          <a:off x="12438380" y="13691235"/>
          <a:ext cx="2419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59055</xdr:rowOff>
    </xdr:from>
    <xdr:to xmlns:xdr="http://schemas.openxmlformats.org/drawingml/2006/spreadsheetDrawing">
      <xdr:col>89</xdr:col>
      <xdr:colOff>177800</xdr:colOff>
      <xdr:row>85</xdr:row>
      <xdr:rowOff>33020</xdr:rowOff>
    </xdr:to>
    <xdr:sp macro="" textlink="">
      <xdr:nvSpPr>
        <xdr:cNvPr id="666" name="正方形/長方形 665"/>
        <xdr:cNvSpPr/>
      </xdr:nvSpPr>
      <xdr:spPr>
        <a:xfrm>
          <a:off x="1219835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59055</xdr:rowOff>
    </xdr:from>
    <xdr:to xmlns:xdr="http://schemas.openxmlformats.org/drawingml/2006/spreadsheetDrawing">
      <xdr:col>74</xdr:col>
      <xdr:colOff>0</xdr:colOff>
      <xdr:row>86</xdr:row>
      <xdr:rowOff>145415</xdr:rowOff>
    </xdr:to>
    <xdr:sp macro="" textlink="">
      <xdr:nvSpPr>
        <xdr:cNvPr id="667" name="正方形/長方形 666"/>
        <xdr:cNvSpPr/>
      </xdr:nvSpPr>
      <xdr:spPr>
        <a:xfrm>
          <a:off x="123215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92075</xdr:rowOff>
    </xdr:from>
    <xdr:to xmlns:xdr="http://schemas.openxmlformats.org/drawingml/2006/spreadsheetDrawing">
      <xdr:col>74</xdr:col>
      <xdr:colOff>0</xdr:colOff>
      <xdr:row>88</xdr:row>
      <xdr:rowOff>0</xdr:rowOff>
    </xdr:to>
    <xdr:sp macro="" textlink="">
      <xdr:nvSpPr>
        <xdr:cNvPr id="668" name="正方形/長方形 667"/>
        <xdr:cNvSpPr/>
      </xdr:nvSpPr>
      <xdr:spPr>
        <a:xfrm>
          <a:off x="123215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59055</xdr:rowOff>
    </xdr:from>
    <xdr:to xmlns:xdr="http://schemas.openxmlformats.org/drawingml/2006/spreadsheetDrawing">
      <xdr:col>79</xdr:col>
      <xdr:colOff>63500</xdr:colOff>
      <xdr:row>86</xdr:row>
      <xdr:rowOff>145415</xdr:rowOff>
    </xdr:to>
    <xdr:sp macro="" textlink="">
      <xdr:nvSpPr>
        <xdr:cNvPr id="669" name="正方形/長方形 668"/>
        <xdr:cNvSpPr/>
      </xdr:nvSpPr>
      <xdr:spPr>
        <a:xfrm>
          <a:off x="1331849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92075</xdr:rowOff>
    </xdr:from>
    <xdr:to xmlns:xdr="http://schemas.openxmlformats.org/drawingml/2006/spreadsheetDrawing">
      <xdr:col>79</xdr:col>
      <xdr:colOff>63500</xdr:colOff>
      <xdr:row>88</xdr:row>
      <xdr:rowOff>0</xdr:rowOff>
    </xdr:to>
    <xdr:sp macro="" textlink="">
      <xdr:nvSpPr>
        <xdr:cNvPr id="670" name="正方形/長方形 669"/>
        <xdr:cNvSpPr/>
      </xdr:nvSpPr>
      <xdr:spPr>
        <a:xfrm>
          <a:off x="1331849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59055</xdr:rowOff>
    </xdr:from>
    <xdr:to xmlns:xdr="http://schemas.openxmlformats.org/drawingml/2006/spreadsheetDrawing">
      <xdr:col>85</xdr:col>
      <xdr:colOff>63500</xdr:colOff>
      <xdr:row>86</xdr:row>
      <xdr:rowOff>145415</xdr:rowOff>
    </xdr:to>
    <xdr:sp macro="" textlink="">
      <xdr:nvSpPr>
        <xdr:cNvPr id="671" name="正方形/長方形 670"/>
        <xdr:cNvSpPr/>
      </xdr:nvSpPr>
      <xdr:spPr>
        <a:xfrm>
          <a:off x="1443863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86</xdr:row>
      <xdr:rowOff>92075</xdr:rowOff>
    </xdr:from>
    <xdr:to xmlns:xdr="http://schemas.openxmlformats.org/drawingml/2006/spreadsheetDrawing">
      <xdr:col>85</xdr:col>
      <xdr:colOff>63500</xdr:colOff>
      <xdr:row>88</xdr:row>
      <xdr:rowOff>0</xdr:rowOff>
    </xdr:to>
    <xdr:sp macro="" textlink="">
      <xdr:nvSpPr>
        <xdr:cNvPr id="672" name="正方形/長方形 671"/>
        <xdr:cNvSpPr/>
      </xdr:nvSpPr>
      <xdr:spPr>
        <a:xfrm>
          <a:off x="1443863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73" name="正方形/長方形 672"/>
        <xdr:cNvSpPr/>
      </xdr:nvSpPr>
      <xdr:spPr>
        <a:xfrm>
          <a:off x="1219835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2265" cy="227965"/>
    <xdr:sp macro="" textlink="">
      <xdr:nvSpPr>
        <xdr:cNvPr id="674" name="テキスト ボックス 673"/>
        <xdr:cNvSpPr txBox="1"/>
      </xdr:nvSpPr>
      <xdr:spPr>
        <a:xfrm>
          <a:off x="12160250" y="14923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5" name="直線コネクタ 674"/>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6" name="直線コネクタ 675"/>
        <xdr:cNvCxnSpPr/>
      </xdr:nvCxnSpPr>
      <xdr:spPr>
        <a:xfrm>
          <a:off x="1219835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840" cy="259080"/>
    <xdr:sp macro="" textlink="">
      <xdr:nvSpPr>
        <xdr:cNvPr id="677" name="テキスト ボックス 676"/>
        <xdr:cNvSpPr txBox="1"/>
      </xdr:nvSpPr>
      <xdr:spPr>
        <a:xfrm>
          <a:off x="1195324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8" name="直線コネクタ 677"/>
        <xdr:cNvCxnSpPr/>
      </xdr:nvCxnSpPr>
      <xdr:spPr>
        <a:xfrm>
          <a:off x="1219835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8955" cy="259080"/>
    <xdr:sp macro="" textlink="">
      <xdr:nvSpPr>
        <xdr:cNvPr id="679" name="テキスト ボックス 678"/>
        <xdr:cNvSpPr txBox="1"/>
      </xdr:nvSpPr>
      <xdr:spPr>
        <a:xfrm>
          <a:off x="1167828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0" name="直線コネクタ 679"/>
        <xdr:cNvCxnSpPr/>
      </xdr:nvCxnSpPr>
      <xdr:spPr>
        <a:xfrm>
          <a:off x="1219835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8955" cy="251460"/>
    <xdr:sp macro="" textlink="">
      <xdr:nvSpPr>
        <xdr:cNvPr id="681" name="テキスト ボックス 680"/>
        <xdr:cNvSpPr txBox="1"/>
      </xdr:nvSpPr>
      <xdr:spPr>
        <a:xfrm>
          <a:off x="11678285" y="1611376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2" name="直線コネクタ 681"/>
        <xdr:cNvCxnSpPr/>
      </xdr:nvCxnSpPr>
      <xdr:spPr>
        <a:xfrm>
          <a:off x="1219835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8955" cy="259080"/>
    <xdr:sp macro="" textlink="">
      <xdr:nvSpPr>
        <xdr:cNvPr id="683" name="テキスト ボックス 682"/>
        <xdr:cNvSpPr txBox="1"/>
      </xdr:nvSpPr>
      <xdr:spPr>
        <a:xfrm>
          <a:off x="1167828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66040</xdr:rowOff>
    </xdr:from>
    <xdr:to xmlns:xdr="http://schemas.openxmlformats.org/drawingml/2006/spreadsheetDrawing">
      <xdr:col>89</xdr:col>
      <xdr:colOff>177800</xdr:colOff>
      <xdr:row>90</xdr:row>
      <xdr:rowOff>66040</xdr:rowOff>
    </xdr:to>
    <xdr:cxnSp macro="">
      <xdr:nvCxnSpPr>
        <xdr:cNvPr id="684" name="直線コネクタ 683"/>
        <xdr:cNvCxnSpPr/>
      </xdr:nvCxnSpPr>
      <xdr:spPr>
        <a:xfrm>
          <a:off x="1219835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95885</xdr:rowOff>
    </xdr:from>
    <xdr:ext cx="590550" cy="267970"/>
    <xdr:sp macro="" textlink="">
      <xdr:nvSpPr>
        <xdr:cNvPr id="685" name="テキスト ボックス 684"/>
        <xdr:cNvSpPr txBox="1"/>
      </xdr:nvSpPr>
      <xdr:spPr>
        <a:xfrm>
          <a:off x="11614150" y="15354935"/>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6" name="直線コネクタ 685"/>
        <xdr:cNvCxnSpPr/>
      </xdr:nvCxnSpPr>
      <xdr:spPr>
        <a:xfrm>
          <a:off x="1219835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56515</xdr:rowOff>
    </xdr:from>
    <xdr:ext cx="590550" cy="261620"/>
    <xdr:sp macro="" textlink="">
      <xdr:nvSpPr>
        <xdr:cNvPr id="687" name="テキスト ボックス 686"/>
        <xdr:cNvSpPr txBox="1"/>
      </xdr:nvSpPr>
      <xdr:spPr>
        <a:xfrm>
          <a:off x="11614150" y="14972665"/>
          <a:ext cx="5905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8" name="公債費グラフ枠"/>
        <xdr:cNvSpPr/>
      </xdr:nvSpPr>
      <xdr:spPr>
        <a:xfrm>
          <a:off x="1219835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171450</xdr:rowOff>
    </xdr:from>
    <xdr:to xmlns:xdr="http://schemas.openxmlformats.org/drawingml/2006/spreadsheetDrawing">
      <xdr:col>85</xdr:col>
      <xdr:colOff>126365</xdr:colOff>
      <xdr:row>98</xdr:row>
      <xdr:rowOff>80645</xdr:rowOff>
    </xdr:to>
    <xdr:cxnSp macro="">
      <xdr:nvCxnSpPr>
        <xdr:cNvPr id="689" name="直線コネクタ 688"/>
        <xdr:cNvCxnSpPr/>
      </xdr:nvCxnSpPr>
      <xdr:spPr>
        <a:xfrm flipV="1">
          <a:off x="15993745" y="15430500"/>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84455</xdr:rowOff>
    </xdr:from>
    <xdr:ext cx="532130" cy="259080"/>
    <xdr:sp macro="" textlink="">
      <xdr:nvSpPr>
        <xdr:cNvPr id="690" name="公債費最小値テキスト"/>
        <xdr:cNvSpPr txBox="1"/>
      </xdr:nvSpPr>
      <xdr:spPr>
        <a:xfrm>
          <a:off x="16046450" y="16886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80645</xdr:rowOff>
    </xdr:from>
    <xdr:to xmlns:xdr="http://schemas.openxmlformats.org/drawingml/2006/spreadsheetDrawing">
      <xdr:col>86</xdr:col>
      <xdr:colOff>25400</xdr:colOff>
      <xdr:row>98</xdr:row>
      <xdr:rowOff>80645</xdr:rowOff>
    </xdr:to>
    <xdr:cxnSp macro="">
      <xdr:nvCxnSpPr>
        <xdr:cNvPr id="691" name="直線コネクタ 690"/>
        <xdr:cNvCxnSpPr/>
      </xdr:nvCxnSpPr>
      <xdr:spPr>
        <a:xfrm>
          <a:off x="15906750" y="168827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118110</xdr:rowOff>
    </xdr:from>
    <xdr:ext cx="596265" cy="268605"/>
    <xdr:sp macro="" textlink="">
      <xdr:nvSpPr>
        <xdr:cNvPr id="692" name="公債費最大値テキスト"/>
        <xdr:cNvSpPr txBox="1"/>
      </xdr:nvSpPr>
      <xdr:spPr>
        <a:xfrm>
          <a:off x="16046450" y="15205710"/>
          <a:ext cx="596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171450</xdr:rowOff>
    </xdr:from>
    <xdr:to xmlns:xdr="http://schemas.openxmlformats.org/drawingml/2006/spreadsheetDrawing">
      <xdr:col>86</xdr:col>
      <xdr:colOff>25400</xdr:colOff>
      <xdr:row>89</xdr:row>
      <xdr:rowOff>171450</xdr:rowOff>
    </xdr:to>
    <xdr:cxnSp macro="">
      <xdr:nvCxnSpPr>
        <xdr:cNvPr id="693" name="直線コネクタ 692"/>
        <xdr:cNvCxnSpPr/>
      </xdr:nvCxnSpPr>
      <xdr:spPr>
        <a:xfrm>
          <a:off x="15906750" y="15430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164465</xdr:rowOff>
    </xdr:from>
    <xdr:to xmlns:xdr="http://schemas.openxmlformats.org/drawingml/2006/spreadsheetDrawing">
      <xdr:col>85</xdr:col>
      <xdr:colOff>127000</xdr:colOff>
      <xdr:row>96</xdr:row>
      <xdr:rowOff>635</xdr:rowOff>
    </xdr:to>
    <xdr:cxnSp macro="">
      <xdr:nvCxnSpPr>
        <xdr:cNvPr id="694" name="直線コネクタ 693"/>
        <xdr:cNvCxnSpPr/>
      </xdr:nvCxnSpPr>
      <xdr:spPr>
        <a:xfrm flipV="1">
          <a:off x="15172690" y="16452215"/>
          <a:ext cx="8229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166370</xdr:rowOff>
    </xdr:from>
    <xdr:ext cx="532130" cy="251460"/>
    <xdr:sp macro="" textlink="">
      <xdr:nvSpPr>
        <xdr:cNvPr id="695" name="公債費平均値テキスト"/>
        <xdr:cNvSpPr txBox="1"/>
      </xdr:nvSpPr>
      <xdr:spPr>
        <a:xfrm>
          <a:off x="16046450" y="16111220"/>
          <a:ext cx="532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143510</xdr:rowOff>
    </xdr:from>
    <xdr:to xmlns:xdr="http://schemas.openxmlformats.org/drawingml/2006/spreadsheetDrawing">
      <xdr:col>85</xdr:col>
      <xdr:colOff>177800</xdr:colOff>
      <xdr:row>95</xdr:row>
      <xdr:rowOff>73025</xdr:rowOff>
    </xdr:to>
    <xdr:sp macro="" textlink="">
      <xdr:nvSpPr>
        <xdr:cNvPr id="696" name="フローチャート: 判断 695"/>
        <xdr:cNvSpPr/>
      </xdr:nvSpPr>
      <xdr:spPr>
        <a:xfrm>
          <a:off x="1594485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169545</xdr:rowOff>
    </xdr:from>
    <xdr:to xmlns:xdr="http://schemas.openxmlformats.org/drawingml/2006/spreadsheetDrawing">
      <xdr:col>81</xdr:col>
      <xdr:colOff>50800</xdr:colOff>
      <xdr:row>96</xdr:row>
      <xdr:rowOff>635</xdr:rowOff>
    </xdr:to>
    <xdr:cxnSp macro="">
      <xdr:nvCxnSpPr>
        <xdr:cNvPr id="697" name="直線コネクタ 696"/>
        <xdr:cNvCxnSpPr/>
      </xdr:nvCxnSpPr>
      <xdr:spPr>
        <a:xfrm>
          <a:off x="14302740" y="16457295"/>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154940</xdr:rowOff>
    </xdr:from>
    <xdr:to xmlns:xdr="http://schemas.openxmlformats.org/drawingml/2006/spreadsheetDrawing">
      <xdr:col>81</xdr:col>
      <xdr:colOff>101600</xdr:colOff>
      <xdr:row>95</xdr:row>
      <xdr:rowOff>84455</xdr:rowOff>
    </xdr:to>
    <xdr:sp macro="" textlink="">
      <xdr:nvSpPr>
        <xdr:cNvPr id="698" name="フローチャート: 判断 697"/>
        <xdr:cNvSpPr/>
      </xdr:nvSpPr>
      <xdr:spPr>
        <a:xfrm>
          <a:off x="1512189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100965</xdr:rowOff>
    </xdr:from>
    <xdr:ext cx="527050" cy="251460"/>
    <xdr:sp macro="" textlink="">
      <xdr:nvSpPr>
        <xdr:cNvPr id="699" name="テキスト ボックス 698"/>
        <xdr:cNvSpPr txBox="1"/>
      </xdr:nvSpPr>
      <xdr:spPr>
        <a:xfrm>
          <a:off x="14912975" y="160458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169545</xdr:rowOff>
    </xdr:from>
    <xdr:to xmlns:xdr="http://schemas.openxmlformats.org/drawingml/2006/spreadsheetDrawing">
      <xdr:col>76</xdr:col>
      <xdr:colOff>114300</xdr:colOff>
      <xdr:row>96</xdr:row>
      <xdr:rowOff>6350</xdr:rowOff>
    </xdr:to>
    <xdr:cxnSp macro="">
      <xdr:nvCxnSpPr>
        <xdr:cNvPr id="700" name="直線コネクタ 699"/>
        <xdr:cNvCxnSpPr/>
      </xdr:nvCxnSpPr>
      <xdr:spPr>
        <a:xfrm flipV="1">
          <a:off x="13432790" y="16457295"/>
          <a:ext cx="869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25400</xdr:rowOff>
    </xdr:from>
    <xdr:to xmlns:xdr="http://schemas.openxmlformats.org/drawingml/2006/spreadsheetDrawing">
      <xdr:col>76</xdr:col>
      <xdr:colOff>165100</xdr:colOff>
      <xdr:row>95</xdr:row>
      <xdr:rowOff>127000</xdr:rowOff>
    </xdr:to>
    <xdr:sp macro="" textlink="">
      <xdr:nvSpPr>
        <xdr:cNvPr id="701" name="フローチャート: 判断 700"/>
        <xdr:cNvSpPr/>
      </xdr:nvSpPr>
      <xdr:spPr>
        <a:xfrm>
          <a:off x="1425194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143510</xdr:rowOff>
    </xdr:from>
    <xdr:ext cx="527050" cy="251460"/>
    <xdr:sp macro="" textlink="">
      <xdr:nvSpPr>
        <xdr:cNvPr id="702" name="テキスト ボックス 701"/>
        <xdr:cNvSpPr txBox="1"/>
      </xdr:nvSpPr>
      <xdr:spPr>
        <a:xfrm>
          <a:off x="14039215" y="160883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6350</xdr:rowOff>
    </xdr:from>
    <xdr:to xmlns:xdr="http://schemas.openxmlformats.org/drawingml/2006/spreadsheetDrawing">
      <xdr:col>71</xdr:col>
      <xdr:colOff>177800</xdr:colOff>
      <xdr:row>96</xdr:row>
      <xdr:rowOff>33020</xdr:rowOff>
    </xdr:to>
    <xdr:cxnSp macro="">
      <xdr:nvCxnSpPr>
        <xdr:cNvPr id="703" name="直線コネクタ 702"/>
        <xdr:cNvCxnSpPr/>
      </xdr:nvCxnSpPr>
      <xdr:spPr>
        <a:xfrm flipV="1">
          <a:off x="12559030" y="16465550"/>
          <a:ext cx="87376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40640</xdr:rowOff>
    </xdr:from>
    <xdr:to xmlns:xdr="http://schemas.openxmlformats.org/drawingml/2006/spreadsheetDrawing">
      <xdr:col>72</xdr:col>
      <xdr:colOff>38100</xdr:colOff>
      <xdr:row>95</xdr:row>
      <xdr:rowOff>141605</xdr:rowOff>
    </xdr:to>
    <xdr:sp macro="" textlink="">
      <xdr:nvSpPr>
        <xdr:cNvPr id="704" name="フローチャート: 判断 703"/>
        <xdr:cNvSpPr/>
      </xdr:nvSpPr>
      <xdr:spPr>
        <a:xfrm>
          <a:off x="13381990" y="1632839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158115</xdr:rowOff>
    </xdr:from>
    <xdr:ext cx="527050" cy="251460"/>
    <xdr:sp macro="" textlink="">
      <xdr:nvSpPr>
        <xdr:cNvPr id="705" name="テキスト ボックス 704"/>
        <xdr:cNvSpPr txBox="1"/>
      </xdr:nvSpPr>
      <xdr:spPr>
        <a:xfrm>
          <a:off x="13169265" y="161029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33020</xdr:rowOff>
    </xdr:from>
    <xdr:to xmlns:xdr="http://schemas.openxmlformats.org/drawingml/2006/spreadsheetDrawing">
      <xdr:col>67</xdr:col>
      <xdr:colOff>101600</xdr:colOff>
      <xdr:row>95</xdr:row>
      <xdr:rowOff>134620</xdr:rowOff>
    </xdr:to>
    <xdr:sp macro="" textlink="">
      <xdr:nvSpPr>
        <xdr:cNvPr id="706" name="フローチャート: 判断 705"/>
        <xdr:cNvSpPr/>
      </xdr:nvSpPr>
      <xdr:spPr>
        <a:xfrm>
          <a:off x="1250823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151130</xdr:rowOff>
    </xdr:from>
    <xdr:ext cx="527050" cy="259080"/>
    <xdr:sp macro="" textlink="">
      <xdr:nvSpPr>
        <xdr:cNvPr id="707" name="テキスト ボックス 706"/>
        <xdr:cNvSpPr txBox="1"/>
      </xdr:nvSpPr>
      <xdr:spPr>
        <a:xfrm>
          <a:off x="12299315" y="160959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8" name="テキスト ボックス 707"/>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709" name="テキスト ボックス 708"/>
        <xdr:cNvSpPr txBox="1"/>
      </xdr:nvSpPr>
      <xdr:spPr>
        <a:xfrm>
          <a:off x="149860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59460" cy="259080"/>
    <xdr:sp macro="" textlink="">
      <xdr:nvSpPr>
        <xdr:cNvPr id="710" name="テキスト ボックス 709"/>
        <xdr:cNvSpPr txBox="1"/>
      </xdr:nvSpPr>
      <xdr:spPr>
        <a:xfrm>
          <a:off x="141160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59460" cy="259080"/>
    <xdr:sp macro="" textlink="">
      <xdr:nvSpPr>
        <xdr:cNvPr id="711" name="テキスト ボックス 710"/>
        <xdr:cNvSpPr txBox="1"/>
      </xdr:nvSpPr>
      <xdr:spPr>
        <a:xfrm>
          <a:off x="132461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712" name="テキスト ボックス 711"/>
        <xdr:cNvSpPr txBox="1"/>
      </xdr:nvSpPr>
      <xdr:spPr>
        <a:xfrm>
          <a:off x="1237234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113665</xdr:rowOff>
    </xdr:from>
    <xdr:to xmlns:xdr="http://schemas.openxmlformats.org/drawingml/2006/spreadsheetDrawing">
      <xdr:col>85</xdr:col>
      <xdr:colOff>177800</xdr:colOff>
      <xdr:row>96</xdr:row>
      <xdr:rowOff>43815</xdr:rowOff>
    </xdr:to>
    <xdr:sp macro="" textlink="">
      <xdr:nvSpPr>
        <xdr:cNvPr id="713" name="楕円 712"/>
        <xdr:cNvSpPr/>
      </xdr:nvSpPr>
      <xdr:spPr>
        <a:xfrm>
          <a:off x="1594485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92075</xdr:rowOff>
    </xdr:from>
    <xdr:ext cx="532130" cy="259080"/>
    <xdr:sp macro="" textlink="">
      <xdr:nvSpPr>
        <xdr:cNvPr id="714" name="公債費該当値テキスト"/>
        <xdr:cNvSpPr txBox="1"/>
      </xdr:nvSpPr>
      <xdr:spPr>
        <a:xfrm>
          <a:off x="16046450" y="16379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121285</xdr:rowOff>
    </xdr:from>
    <xdr:to xmlns:xdr="http://schemas.openxmlformats.org/drawingml/2006/spreadsheetDrawing">
      <xdr:col>81</xdr:col>
      <xdr:colOff>101600</xdr:colOff>
      <xdr:row>96</xdr:row>
      <xdr:rowOff>52070</xdr:rowOff>
    </xdr:to>
    <xdr:sp macro="" textlink="">
      <xdr:nvSpPr>
        <xdr:cNvPr id="715" name="楕円 714"/>
        <xdr:cNvSpPr/>
      </xdr:nvSpPr>
      <xdr:spPr>
        <a:xfrm>
          <a:off x="1512189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42545</xdr:rowOff>
    </xdr:from>
    <xdr:ext cx="527050" cy="251460"/>
    <xdr:sp macro="" textlink="">
      <xdr:nvSpPr>
        <xdr:cNvPr id="716" name="テキスト ボックス 715"/>
        <xdr:cNvSpPr txBox="1"/>
      </xdr:nvSpPr>
      <xdr:spPr>
        <a:xfrm>
          <a:off x="14912975" y="165017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118745</xdr:rowOff>
    </xdr:from>
    <xdr:to xmlns:xdr="http://schemas.openxmlformats.org/drawingml/2006/spreadsheetDrawing">
      <xdr:col>76</xdr:col>
      <xdr:colOff>165100</xdr:colOff>
      <xdr:row>96</xdr:row>
      <xdr:rowOff>48895</xdr:rowOff>
    </xdr:to>
    <xdr:sp macro="" textlink="">
      <xdr:nvSpPr>
        <xdr:cNvPr id="717" name="楕円 716"/>
        <xdr:cNvSpPr/>
      </xdr:nvSpPr>
      <xdr:spPr>
        <a:xfrm>
          <a:off x="14251940"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40640</xdr:rowOff>
    </xdr:from>
    <xdr:ext cx="527050" cy="251460"/>
    <xdr:sp macro="" textlink="">
      <xdr:nvSpPr>
        <xdr:cNvPr id="718" name="テキスト ボックス 717"/>
        <xdr:cNvSpPr txBox="1"/>
      </xdr:nvSpPr>
      <xdr:spPr>
        <a:xfrm>
          <a:off x="14039215" y="164998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126365</xdr:rowOff>
    </xdr:from>
    <xdr:to xmlns:xdr="http://schemas.openxmlformats.org/drawingml/2006/spreadsheetDrawing">
      <xdr:col>72</xdr:col>
      <xdr:colOff>38100</xdr:colOff>
      <xdr:row>96</xdr:row>
      <xdr:rowOff>56515</xdr:rowOff>
    </xdr:to>
    <xdr:sp macro="" textlink="">
      <xdr:nvSpPr>
        <xdr:cNvPr id="719" name="楕円 718"/>
        <xdr:cNvSpPr/>
      </xdr:nvSpPr>
      <xdr:spPr>
        <a:xfrm>
          <a:off x="13381990" y="164141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47625</xdr:rowOff>
    </xdr:from>
    <xdr:ext cx="527050" cy="259080"/>
    <xdr:sp macro="" textlink="">
      <xdr:nvSpPr>
        <xdr:cNvPr id="720" name="テキスト ボックス 719"/>
        <xdr:cNvSpPr txBox="1"/>
      </xdr:nvSpPr>
      <xdr:spPr>
        <a:xfrm>
          <a:off x="13169265" y="165068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153670</xdr:rowOff>
    </xdr:from>
    <xdr:to xmlns:xdr="http://schemas.openxmlformats.org/drawingml/2006/spreadsheetDrawing">
      <xdr:col>67</xdr:col>
      <xdr:colOff>101600</xdr:colOff>
      <xdr:row>96</xdr:row>
      <xdr:rowOff>83820</xdr:rowOff>
    </xdr:to>
    <xdr:sp macro="" textlink="">
      <xdr:nvSpPr>
        <xdr:cNvPr id="721" name="楕円 720"/>
        <xdr:cNvSpPr/>
      </xdr:nvSpPr>
      <xdr:spPr>
        <a:xfrm>
          <a:off x="1250823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74930</xdr:rowOff>
    </xdr:from>
    <xdr:ext cx="527050" cy="251460"/>
    <xdr:sp macro="" textlink="">
      <xdr:nvSpPr>
        <xdr:cNvPr id="722" name="テキスト ボックス 721"/>
        <xdr:cNvSpPr txBox="1"/>
      </xdr:nvSpPr>
      <xdr:spPr>
        <a:xfrm>
          <a:off x="12299315" y="165341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59055</xdr:rowOff>
    </xdr:from>
    <xdr:to xmlns:xdr="http://schemas.openxmlformats.org/drawingml/2006/spreadsheetDrawing">
      <xdr:col>120</xdr:col>
      <xdr:colOff>114300</xdr:colOff>
      <xdr:row>25</xdr:row>
      <xdr:rowOff>33020</xdr:rowOff>
    </xdr:to>
    <xdr:sp macro="" textlink="">
      <xdr:nvSpPr>
        <xdr:cNvPr id="723" name="正方形/長方形 722"/>
        <xdr:cNvSpPr/>
      </xdr:nvSpPr>
      <xdr:spPr>
        <a:xfrm>
          <a:off x="1792224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59055</xdr:rowOff>
    </xdr:from>
    <xdr:to xmlns:xdr="http://schemas.openxmlformats.org/drawingml/2006/spreadsheetDrawing">
      <xdr:col>104</xdr:col>
      <xdr:colOff>127000</xdr:colOff>
      <xdr:row>26</xdr:row>
      <xdr:rowOff>145415</xdr:rowOff>
    </xdr:to>
    <xdr:sp macro="" textlink="">
      <xdr:nvSpPr>
        <xdr:cNvPr id="724" name="正方形/長方形 723"/>
        <xdr:cNvSpPr/>
      </xdr:nvSpPr>
      <xdr:spPr>
        <a:xfrm>
          <a:off x="180492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92075</xdr:rowOff>
    </xdr:from>
    <xdr:to xmlns:xdr="http://schemas.openxmlformats.org/drawingml/2006/spreadsheetDrawing">
      <xdr:col>104</xdr:col>
      <xdr:colOff>127000</xdr:colOff>
      <xdr:row>28</xdr:row>
      <xdr:rowOff>0</xdr:rowOff>
    </xdr:to>
    <xdr:sp macro="" textlink="">
      <xdr:nvSpPr>
        <xdr:cNvPr id="725" name="正方形/長方形 724"/>
        <xdr:cNvSpPr/>
      </xdr:nvSpPr>
      <xdr:spPr>
        <a:xfrm>
          <a:off x="180492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59055</xdr:rowOff>
    </xdr:from>
    <xdr:to xmlns:xdr="http://schemas.openxmlformats.org/drawingml/2006/spreadsheetDrawing">
      <xdr:col>110</xdr:col>
      <xdr:colOff>0</xdr:colOff>
      <xdr:row>26</xdr:row>
      <xdr:rowOff>145415</xdr:rowOff>
    </xdr:to>
    <xdr:sp macro="" textlink="">
      <xdr:nvSpPr>
        <xdr:cNvPr id="726" name="正方形/長方形 725"/>
        <xdr:cNvSpPr/>
      </xdr:nvSpPr>
      <xdr:spPr>
        <a:xfrm>
          <a:off x="1904238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92075</xdr:rowOff>
    </xdr:from>
    <xdr:to xmlns:xdr="http://schemas.openxmlformats.org/drawingml/2006/spreadsheetDrawing">
      <xdr:col>110</xdr:col>
      <xdr:colOff>0</xdr:colOff>
      <xdr:row>28</xdr:row>
      <xdr:rowOff>0</xdr:rowOff>
    </xdr:to>
    <xdr:sp macro="" textlink="">
      <xdr:nvSpPr>
        <xdr:cNvPr id="727" name="正方形/長方形 726"/>
        <xdr:cNvSpPr/>
      </xdr:nvSpPr>
      <xdr:spPr>
        <a:xfrm>
          <a:off x="1904238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59055</xdr:rowOff>
    </xdr:from>
    <xdr:to xmlns:xdr="http://schemas.openxmlformats.org/drawingml/2006/spreadsheetDrawing">
      <xdr:col>116</xdr:col>
      <xdr:colOff>0</xdr:colOff>
      <xdr:row>26</xdr:row>
      <xdr:rowOff>145415</xdr:rowOff>
    </xdr:to>
    <xdr:sp macro="" textlink="">
      <xdr:nvSpPr>
        <xdr:cNvPr id="728" name="正方形/長方形 727"/>
        <xdr:cNvSpPr/>
      </xdr:nvSpPr>
      <xdr:spPr>
        <a:xfrm>
          <a:off x="2016252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26</xdr:row>
      <xdr:rowOff>92075</xdr:rowOff>
    </xdr:from>
    <xdr:to xmlns:xdr="http://schemas.openxmlformats.org/drawingml/2006/spreadsheetDrawing">
      <xdr:col>116</xdr:col>
      <xdr:colOff>0</xdr:colOff>
      <xdr:row>28</xdr:row>
      <xdr:rowOff>0</xdr:rowOff>
    </xdr:to>
    <xdr:sp macro="" textlink="">
      <xdr:nvSpPr>
        <xdr:cNvPr id="729" name="正方形/長方形 728"/>
        <xdr:cNvSpPr/>
      </xdr:nvSpPr>
      <xdr:spPr>
        <a:xfrm>
          <a:off x="2016252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86360</xdr:rowOff>
    </xdr:to>
    <xdr:sp macro="" textlink="">
      <xdr:nvSpPr>
        <xdr:cNvPr id="730" name="正方形/長方形 729"/>
        <xdr:cNvSpPr/>
      </xdr:nvSpPr>
      <xdr:spPr>
        <a:xfrm>
          <a:off x="1792224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2265" cy="227965"/>
    <xdr:sp macro="" textlink="">
      <xdr:nvSpPr>
        <xdr:cNvPr id="731" name="テキスト ボックス 730"/>
        <xdr:cNvSpPr txBox="1"/>
      </xdr:nvSpPr>
      <xdr:spPr>
        <a:xfrm>
          <a:off x="17887950" y="4636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86360</xdr:rowOff>
    </xdr:from>
    <xdr:to xmlns:xdr="http://schemas.openxmlformats.org/drawingml/2006/spreadsheetDrawing">
      <xdr:col>120</xdr:col>
      <xdr:colOff>114300</xdr:colOff>
      <xdr:row>41</xdr:row>
      <xdr:rowOff>86360</xdr:rowOff>
    </xdr:to>
    <xdr:cxnSp macro="">
      <xdr:nvCxnSpPr>
        <xdr:cNvPr id="732" name="直線コネクタ 731"/>
        <xdr:cNvCxnSpPr/>
      </xdr:nvCxnSpPr>
      <xdr:spPr>
        <a:xfrm>
          <a:off x="1792224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46355</xdr:rowOff>
    </xdr:from>
    <xdr:to xmlns:xdr="http://schemas.openxmlformats.org/drawingml/2006/spreadsheetDrawing">
      <xdr:col>120</xdr:col>
      <xdr:colOff>114300</xdr:colOff>
      <xdr:row>39</xdr:row>
      <xdr:rowOff>46355</xdr:rowOff>
    </xdr:to>
    <xdr:cxnSp macro="">
      <xdr:nvCxnSpPr>
        <xdr:cNvPr id="733" name="直線コネクタ 732"/>
        <xdr:cNvCxnSpPr/>
      </xdr:nvCxnSpPr>
      <xdr:spPr>
        <a:xfrm>
          <a:off x="17922240" y="6732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76835</xdr:rowOff>
    </xdr:from>
    <xdr:ext cx="243840" cy="266700"/>
    <xdr:sp macro="" textlink="">
      <xdr:nvSpPr>
        <xdr:cNvPr id="734" name="テキスト ボックス 733"/>
        <xdr:cNvSpPr txBox="1"/>
      </xdr:nvSpPr>
      <xdr:spPr>
        <a:xfrm>
          <a:off x="17680940" y="6591935"/>
          <a:ext cx="24384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6985</xdr:rowOff>
    </xdr:from>
    <xdr:to xmlns:xdr="http://schemas.openxmlformats.org/drawingml/2006/spreadsheetDrawing">
      <xdr:col>120</xdr:col>
      <xdr:colOff>114300</xdr:colOff>
      <xdr:row>37</xdr:row>
      <xdr:rowOff>6985</xdr:rowOff>
    </xdr:to>
    <xdr:cxnSp macro="">
      <xdr:nvCxnSpPr>
        <xdr:cNvPr id="735" name="直線コネクタ 734"/>
        <xdr:cNvCxnSpPr/>
      </xdr:nvCxnSpPr>
      <xdr:spPr>
        <a:xfrm>
          <a:off x="17922240" y="635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36830</xdr:rowOff>
    </xdr:from>
    <xdr:ext cx="462280" cy="269240"/>
    <xdr:sp macro="" textlink="">
      <xdr:nvSpPr>
        <xdr:cNvPr id="736" name="テキスト ボックス 735"/>
        <xdr:cNvSpPr txBox="1"/>
      </xdr:nvSpPr>
      <xdr:spPr>
        <a:xfrm>
          <a:off x="17466310" y="6209030"/>
          <a:ext cx="46228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145415</xdr:rowOff>
    </xdr:from>
    <xdr:to xmlns:xdr="http://schemas.openxmlformats.org/drawingml/2006/spreadsheetDrawing">
      <xdr:col>120</xdr:col>
      <xdr:colOff>114300</xdr:colOff>
      <xdr:row>34</xdr:row>
      <xdr:rowOff>145415</xdr:rowOff>
    </xdr:to>
    <xdr:cxnSp macro="">
      <xdr:nvCxnSpPr>
        <xdr:cNvPr id="737" name="直線コネクタ 736"/>
        <xdr:cNvCxnSpPr/>
      </xdr:nvCxnSpPr>
      <xdr:spPr>
        <a:xfrm>
          <a:off x="17922240" y="5974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171450</xdr:rowOff>
    </xdr:from>
    <xdr:ext cx="462280" cy="263525"/>
    <xdr:sp macro="" textlink="">
      <xdr:nvSpPr>
        <xdr:cNvPr id="738" name="テキスト ボックス 737"/>
        <xdr:cNvSpPr txBox="1"/>
      </xdr:nvSpPr>
      <xdr:spPr>
        <a:xfrm>
          <a:off x="17466310" y="5829300"/>
          <a:ext cx="4622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105410</xdr:rowOff>
    </xdr:from>
    <xdr:to xmlns:xdr="http://schemas.openxmlformats.org/drawingml/2006/spreadsheetDrawing">
      <xdr:col>120</xdr:col>
      <xdr:colOff>114300</xdr:colOff>
      <xdr:row>32</xdr:row>
      <xdr:rowOff>105410</xdr:rowOff>
    </xdr:to>
    <xdr:cxnSp macro="">
      <xdr:nvCxnSpPr>
        <xdr:cNvPr id="739" name="直線コネクタ 738"/>
        <xdr:cNvCxnSpPr/>
      </xdr:nvCxnSpPr>
      <xdr:spPr>
        <a:xfrm>
          <a:off x="17922240" y="5591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135890</xdr:rowOff>
    </xdr:from>
    <xdr:ext cx="462280" cy="266065"/>
    <xdr:sp macro="" textlink="">
      <xdr:nvSpPr>
        <xdr:cNvPr id="740" name="テキスト ボックス 739"/>
        <xdr:cNvSpPr txBox="1"/>
      </xdr:nvSpPr>
      <xdr:spPr>
        <a:xfrm>
          <a:off x="17466310" y="5450840"/>
          <a:ext cx="46228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66040</xdr:rowOff>
    </xdr:from>
    <xdr:to xmlns:xdr="http://schemas.openxmlformats.org/drawingml/2006/spreadsheetDrawing">
      <xdr:col>120</xdr:col>
      <xdr:colOff>114300</xdr:colOff>
      <xdr:row>30</xdr:row>
      <xdr:rowOff>66040</xdr:rowOff>
    </xdr:to>
    <xdr:cxnSp macro="">
      <xdr:nvCxnSpPr>
        <xdr:cNvPr id="741" name="直線コネクタ 740"/>
        <xdr:cNvCxnSpPr/>
      </xdr:nvCxnSpPr>
      <xdr:spPr>
        <a:xfrm>
          <a:off x="17922240" y="5209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95885</xdr:rowOff>
    </xdr:from>
    <xdr:ext cx="462280" cy="268605"/>
    <xdr:sp macro="" textlink="">
      <xdr:nvSpPr>
        <xdr:cNvPr id="742" name="テキスト ボックス 741"/>
        <xdr:cNvSpPr txBox="1"/>
      </xdr:nvSpPr>
      <xdr:spPr>
        <a:xfrm>
          <a:off x="17466310" y="5067935"/>
          <a:ext cx="46228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43" name="直線コネクタ 742"/>
        <xdr:cNvCxnSpPr/>
      </xdr:nvCxnSpPr>
      <xdr:spPr>
        <a:xfrm>
          <a:off x="1792224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56515</xdr:rowOff>
    </xdr:from>
    <xdr:ext cx="462280" cy="261620"/>
    <xdr:sp macro="" textlink="">
      <xdr:nvSpPr>
        <xdr:cNvPr id="744" name="テキスト ボックス 743"/>
        <xdr:cNvSpPr txBox="1"/>
      </xdr:nvSpPr>
      <xdr:spPr>
        <a:xfrm>
          <a:off x="17466310" y="4685665"/>
          <a:ext cx="4622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86360</xdr:rowOff>
    </xdr:to>
    <xdr:sp macro="" textlink="">
      <xdr:nvSpPr>
        <xdr:cNvPr id="745" name="諸支出金グラフ枠"/>
        <xdr:cNvSpPr/>
      </xdr:nvSpPr>
      <xdr:spPr>
        <a:xfrm>
          <a:off x="1792224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153670</xdr:rowOff>
    </xdr:from>
    <xdr:to xmlns:xdr="http://schemas.openxmlformats.org/drawingml/2006/spreadsheetDrawing">
      <xdr:col>116</xdr:col>
      <xdr:colOff>62865</xdr:colOff>
      <xdr:row>39</xdr:row>
      <xdr:rowOff>46355</xdr:rowOff>
    </xdr:to>
    <xdr:cxnSp macro="">
      <xdr:nvCxnSpPr>
        <xdr:cNvPr id="746" name="直線コネクタ 745"/>
        <xdr:cNvCxnSpPr/>
      </xdr:nvCxnSpPr>
      <xdr:spPr>
        <a:xfrm flipV="1">
          <a:off x="21717635" y="546862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86360</xdr:rowOff>
    </xdr:from>
    <xdr:ext cx="247015" cy="266700"/>
    <xdr:sp macro="" textlink="">
      <xdr:nvSpPr>
        <xdr:cNvPr id="747" name="諸支出金最小値テキスト"/>
        <xdr:cNvSpPr txBox="1"/>
      </xdr:nvSpPr>
      <xdr:spPr>
        <a:xfrm>
          <a:off x="21770340" y="6772910"/>
          <a:ext cx="24701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46355</xdr:rowOff>
    </xdr:from>
    <xdr:to xmlns:xdr="http://schemas.openxmlformats.org/drawingml/2006/spreadsheetDrawing">
      <xdr:col>116</xdr:col>
      <xdr:colOff>152400</xdr:colOff>
      <xdr:row>39</xdr:row>
      <xdr:rowOff>46355</xdr:rowOff>
    </xdr:to>
    <xdr:cxnSp macro="">
      <xdr:nvCxnSpPr>
        <xdr:cNvPr id="748" name="直線コネクタ 747"/>
        <xdr:cNvCxnSpPr/>
      </xdr:nvCxnSpPr>
      <xdr:spPr>
        <a:xfrm>
          <a:off x="21634450" y="6732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98425</xdr:rowOff>
    </xdr:from>
    <xdr:ext cx="467360" cy="266065"/>
    <xdr:sp macro="" textlink="">
      <xdr:nvSpPr>
        <xdr:cNvPr id="749" name="諸支出金最大値テキスト"/>
        <xdr:cNvSpPr txBox="1"/>
      </xdr:nvSpPr>
      <xdr:spPr>
        <a:xfrm>
          <a:off x="21770340" y="5241925"/>
          <a:ext cx="4673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153670</xdr:rowOff>
    </xdr:from>
    <xdr:to xmlns:xdr="http://schemas.openxmlformats.org/drawingml/2006/spreadsheetDrawing">
      <xdr:col>116</xdr:col>
      <xdr:colOff>152400</xdr:colOff>
      <xdr:row>31</xdr:row>
      <xdr:rowOff>153670</xdr:rowOff>
    </xdr:to>
    <xdr:cxnSp macro="">
      <xdr:nvCxnSpPr>
        <xdr:cNvPr id="750" name="直線コネクタ 749"/>
        <xdr:cNvCxnSpPr/>
      </xdr:nvCxnSpPr>
      <xdr:spPr>
        <a:xfrm>
          <a:off x="21634450" y="54686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46355</xdr:rowOff>
    </xdr:from>
    <xdr:to xmlns:xdr="http://schemas.openxmlformats.org/drawingml/2006/spreadsheetDrawing">
      <xdr:col>116</xdr:col>
      <xdr:colOff>63500</xdr:colOff>
      <xdr:row>39</xdr:row>
      <xdr:rowOff>46355</xdr:rowOff>
    </xdr:to>
    <xdr:cxnSp macro="">
      <xdr:nvCxnSpPr>
        <xdr:cNvPr id="751" name="直線コネクタ 750"/>
        <xdr:cNvCxnSpPr/>
      </xdr:nvCxnSpPr>
      <xdr:spPr>
        <a:xfrm>
          <a:off x="20900390" y="673290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171450</xdr:rowOff>
    </xdr:from>
    <xdr:ext cx="311150" cy="269240"/>
    <xdr:sp macro="" textlink="">
      <xdr:nvSpPr>
        <xdr:cNvPr id="752" name="諸支出金平均値テキスト"/>
        <xdr:cNvSpPr txBox="1"/>
      </xdr:nvSpPr>
      <xdr:spPr>
        <a:xfrm>
          <a:off x="21770340" y="6515100"/>
          <a:ext cx="31115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154940</xdr:rowOff>
    </xdr:from>
    <xdr:to xmlns:xdr="http://schemas.openxmlformats.org/drawingml/2006/spreadsheetDrawing">
      <xdr:col>116</xdr:col>
      <xdr:colOff>114300</xdr:colOff>
      <xdr:row>39</xdr:row>
      <xdr:rowOff>81915</xdr:rowOff>
    </xdr:to>
    <xdr:sp macro="" textlink="">
      <xdr:nvSpPr>
        <xdr:cNvPr id="753" name="フローチャート: 判断 752"/>
        <xdr:cNvSpPr/>
      </xdr:nvSpPr>
      <xdr:spPr>
        <a:xfrm>
          <a:off x="21668740" y="66700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46355</xdr:rowOff>
    </xdr:from>
    <xdr:to xmlns:xdr="http://schemas.openxmlformats.org/drawingml/2006/spreadsheetDrawing">
      <xdr:col>111</xdr:col>
      <xdr:colOff>177800</xdr:colOff>
      <xdr:row>39</xdr:row>
      <xdr:rowOff>46355</xdr:rowOff>
    </xdr:to>
    <xdr:cxnSp macro="">
      <xdr:nvCxnSpPr>
        <xdr:cNvPr id="754" name="直線コネクタ 753"/>
        <xdr:cNvCxnSpPr/>
      </xdr:nvCxnSpPr>
      <xdr:spPr>
        <a:xfrm>
          <a:off x="20026630" y="673290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120650</xdr:rowOff>
    </xdr:from>
    <xdr:to xmlns:xdr="http://schemas.openxmlformats.org/drawingml/2006/spreadsheetDrawing">
      <xdr:col>112</xdr:col>
      <xdr:colOff>38100</xdr:colOff>
      <xdr:row>39</xdr:row>
      <xdr:rowOff>47625</xdr:rowOff>
    </xdr:to>
    <xdr:sp macro="" textlink="">
      <xdr:nvSpPr>
        <xdr:cNvPr id="755" name="フローチャート: 判断 754"/>
        <xdr:cNvSpPr/>
      </xdr:nvSpPr>
      <xdr:spPr>
        <a:xfrm>
          <a:off x="20849590" y="663575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64770</xdr:rowOff>
    </xdr:from>
    <xdr:ext cx="375920" cy="266065"/>
    <xdr:sp macro="" textlink="">
      <xdr:nvSpPr>
        <xdr:cNvPr id="756" name="テキスト ボックス 755"/>
        <xdr:cNvSpPr txBox="1"/>
      </xdr:nvSpPr>
      <xdr:spPr>
        <a:xfrm>
          <a:off x="20714970" y="6408420"/>
          <a:ext cx="3759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46355</xdr:rowOff>
    </xdr:from>
    <xdr:to xmlns:xdr="http://schemas.openxmlformats.org/drawingml/2006/spreadsheetDrawing">
      <xdr:col>107</xdr:col>
      <xdr:colOff>50800</xdr:colOff>
      <xdr:row>39</xdr:row>
      <xdr:rowOff>46355</xdr:rowOff>
    </xdr:to>
    <xdr:cxnSp macro="">
      <xdr:nvCxnSpPr>
        <xdr:cNvPr id="757" name="直線コネクタ 756"/>
        <xdr:cNvCxnSpPr/>
      </xdr:nvCxnSpPr>
      <xdr:spPr>
        <a:xfrm>
          <a:off x="19156680" y="67329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160655</xdr:rowOff>
    </xdr:from>
    <xdr:to xmlns:xdr="http://schemas.openxmlformats.org/drawingml/2006/spreadsheetDrawing">
      <xdr:col>107</xdr:col>
      <xdr:colOff>101600</xdr:colOff>
      <xdr:row>39</xdr:row>
      <xdr:rowOff>87630</xdr:rowOff>
    </xdr:to>
    <xdr:sp macro="" textlink="">
      <xdr:nvSpPr>
        <xdr:cNvPr id="758" name="フローチャート: 判断 757"/>
        <xdr:cNvSpPr/>
      </xdr:nvSpPr>
      <xdr:spPr>
        <a:xfrm>
          <a:off x="19975830" y="66757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104775</xdr:rowOff>
    </xdr:from>
    <xdr:ext cx="313690" cy="263525"/>
    <xdr:sp macro="" textlink="">
      <xdr:nvSpPr>
        <xdr:cNvPr id="759" name="テキスト ボックス 758"/>
        <xdr:cNvSpPr txBox="1"/>
      </xdr:nvSpPr>
      <xdr:spPr>
        <a:xfrm>
          <a:off x="19873595" y="6448425"/>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46355</xdr:rowOff>
    </xdr:from>
    <xdr:to xmlns:xdr="http://schemas.openxmlformats.org/drawingml/2006/spreadsheetDrawing">
      <xdr:col>102</xdr:col>
      <xdr:colOff>114300</xdr:colOff>
      <xdr:row>39</xdr:row>
      <xdr:rowOff>46355</xdr:rowOff>
    </xdr:to>
    <xdr:cxnSp macro="">
      <xdr:nvCxnSpPr>
        <xdr:cNvPr id="760" name="直線コネクタ 759"/>
        <xdr:cNvCxnSpPr/>
      </xdr:nvCxnSpPr>
      <xdr:spPr>
        <a:xfrm>
          <a:off x="18286730" y="67329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149225</xdr:rowOff>
    </xdr:from>
    <xdr:to xmlns:xdr="http://schemas.openxmlformats.org/drawingml/2006/spreadsheetDrawing">
      <xdr:col>102</xdr:col>
      <xdr:colOff>165100</xdr:colOff>
      <xdr:row>39</xdr:row>
      <xdr:rowOff>76835</xdr:rowOff>
    </xdr:to>
    <xdr:sp macro="" textlink="">
      <xdr:nvSpPr>
        <xdr:cNvPr id="761" name="フローチャート: 判断 760"/>
        <xdr:cNvSpPr/>
      </xdr:nvSpPr>
      <xdr:spPr>
        <a:xfrm>
          <a:off x="19105880" y="66643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93345</xdr:rowOff>
    </xdr:from>
    <xdr:ext cx="313690" cy="268605"/>
    <xdr:sp macro="" textlink="">
      <xdr:nvSpPr>
        <xdr:cNvPr id="762" name="テキスト ボックス 761"/>
        <xdr:cNvSpPr txBox="1"/>
      </xdr:nvSpPr>
      <xdr:spPr>
        <a:xfrm>
          <a:off x="19003645" y="6436995"/>
          <a:ext cx="3136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127000</xdr:rowOff>
    </xdr:from>
    <xdr:to xmlns:xdr="http://schemas.openxmlformats.org/drawingml/2006/spreadsheetDrawing">
      <xdr:col>98</xdr:col>
      <xdr:colOff>38100</xdr:colOff>
      <xdr:row>39</xdr:row>
      <xdr:rowOff>54610</xdr:rowOff>
    </xdr:to>
    <xdr:sp macro="" textlink="">
      <xdr:nvSpPr>
        <xdr:cNvPr id="763" name="フローチャート: 判断 762"/>
        <xdr:cNvSpPr/>
      </xdr:nvSpPr>
      <xdr:spPr>
        <a:xfrm>
          <a:off x="18235930" y="664210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71755</xdr:rowOff>
    </xdr:from>
    <xdr:ext cx="375920" cy="269240"/>
    <xdr:sp macro="" textlink="">
      <xdr:nvSpPr>
        <xdr:cNvPr id="764" name="テキスト ボックス 763"/>
        <xdr:cNvSpPr txBox="1"/>
      </xdr:nvSpPr>
      <xdr:spPr>
        <a:xfrm>
          <a:off x="18101310" y="6415405"/>
          <a:ext cx="375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83185</xdr:rowOff>
    </xdr:from>
    <xdr:ext cx="762000" cy="269240"/>
    <xdr:sp macro="" textlink="">
      <xdr:nvSpPr>
        <xdr:cNvPr id="765" name="テキスト ボックス 764"/>
        <xdr:cNvSpPr txBox="1"/>
      </xdr:nvSpPr>
      <xdr:spPr>
        <a:xfrm>
          <a:off x="2153285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83185</xdr:rowOff>
    </xdr:from>
    <xdr:ext cx="759460" cy="269240"/>
    <xdr:sp macro="" textlink="">
      <xdr:nvSpPr>
        <xdr:cNvPr id="766" name="テキスト ボックス 765"/>
        <xdr:cNvSpPr txBox="1"/>
      </xdr:nvSpPr>
      <xdr:spPr>
        <a:xfrm>
          <a:off x="2071370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83185</xdr:rowOff>
    </xdr:from>
    <xdr:ext cx="759460" cy="269240"/>
    <xdr:sp macro="" textlink="">
      <xdr:nvSpPr>
        <xdr:cNvPr id="767" name="テキスト ボックス 766"/>
        <xdr:cNvSpPr txBox="1"/>
      </xdr:nvSpPr>
      <xdr:spPr>
        <a:xfrm>
          <a:off x="1983994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83185</xdr:rowOff>
    </xdr:from>
    <xdr:ext cx="759460" cy="269240"/>
    <xdr:sp macro="" textlink="">
      <xdr:nvSpPr>
        <xdr:cNvPr id="768" name="テキスト ボックス 767"/>
        <xdr:cNvSpPr txBox="1"/>
      </xdr:nvSpPr>
      <xdr:spPr>
        <a:xfrm>
          <a:off x="1896999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83185</xdr:rowOff>
    </xdr:from>
    <xdr:ext cx="759460" cy="269240"/>
    <xdr:sp macro="" textlink="">
      <xdr:nvSpPr>
        <xdr:cNvPr id="769" name="テキスト ボックス 768"/>
        <xdr:cNvSpPr txBox="1"/>
      </xdr:nvSpPr>
      <xdr:spPr>
        <a:xfrm>
          <a:off x="18100040" y="7112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171450</xdr:rowOff>
    </xdr:from>
    <xdr:to xmlns:xdr="http://schemas.openxmlformats.org/drawingml/2006/spreadsheetDrawing">
      <xdr:col>116</xdr:col>
      <xdr:colOff>114300</xdr:colOff>
      <xdr:row>39</xdr:row>
      <xdr:rowOff>99060</xdr:rowOff>
    </xdr:to>
    <xdr:sp macro="" textlink="">
      <xdr:nvSpPr>
        <xdr:cNvPr id="770" name="楕円 769"/>
        <xdr:cNvSpPr/>
      </xdr:nvSpPr>
      <xdr:spPr>
        <a:xfrm>
          <a:off x="2166874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132080</xdr:rowOff>
    </xdr:from>
    <xdr:ext cx="247015" cy="266065"/>
    <xdr:sp macro="" textlink="">
      <xdr:nvSpPr>
        <xdr:cNvPr id="771" name="諸支出金該当値テキスト"/>
        <xdr:cNvSpPr txBox="1"/>
      </xdr:nvSpPr>
      <xdr:spPr>
        <a:xfrm>
          <a:off x="21770340" y="6647180"/>
          <a:ext cx="24701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171450</xdr:rowOff>
    </xdr:from>
    <xdr:to xmlns:xdr="http://schemas.openxmlformats.org/drawingml/2006/spreadsheetDrawing">
      <xdr:col>112</xdr:col>
      <xdr:colOff>38100</xdr:colOff>
      <xdr:row>39</xdr:row>
      <xdr:rowOff>99060</xdr:rowOff>
    </xdr:to>
    <xdr:sp macro="" textlink="">
      <xdr:nvSpPr>
        <xdr:cNvPr id="772" name="楕円 771"/>
        <xdr:cNvSpPr/>
      </xdr:nvSpPr>
      <xdr:spPr>
        <a:xfrm>
          <a:off x="2084959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89535</xdr:rowOff>
    </xdr:from>
    <xdr:ext cx="241935" cy="261620"/>
    <xdr:sp macro="" textlink="">
      <xdr:nvSpPr>
        <xdr:cNvPr id="773" name="テキスト ボックス 772"/>
        <xdr:cNvSpPr txBox="1"/>
      </xdr:nvSpPr>
      <xdr:spPr>
        <a:xfrm>
          <a:off x="20775930" y="6776085"/>
          <a:ext cx="24193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171450</xdr:rowOff>
    </xdr:from>
    <xdr:to xmlns:xdr="http://schemas.openxmlformats.org/drawingml/2006/spreadsheetDrawing">
      <xdr:col>107</xdr:col>
      <xdr:colOff>101600</xdr:colOff>
      <xdr:row>39</xdr:row>
      <xdr:rowOff>99060</xdr:rowOff>
    </xdr:to>
    <xdr:sp macro="" textlink="">
      <xdr:nvSpPr>
        <xdr:cNvPr id="774" name="楕円 773"/>
        <xdr:cNvSpPr/>
      </xdr:nvSpPr>
      <xdr:spPr>
        <a:xfrm>
          <a:off x="1997583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89535</xdr:rowOff>
    </xdr:from>
    <xdr:ext cx="241935" cy="261620"/>
    <xdr:sp macro="" textlink="">
      <xdr:nvSpPr>
        <xdr:cNvPr id="775" name="テキスト ボックス 774"/>
        <xdr:cNvSpPr txBox="1"/>
      </xdr:nvSpPr>
      <xdr:spPr>
        <a:xfrm>
          <a:off x="19905980" y="6776085"/>
          <a:ext cx="24193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171450</xdr:rowOff>
    </xdr:from>
    <xdr:to xmlns:xdr="http://schemas.openxmlformats.org/drawingml/2006/spreadsheetDrawing">
      <xdr:col>102</xdr:col>
      <xdr:colOff>165100</xdr:colOff>
      <xdr:row>39</xdr:row>
      <xdr:rowOff>99060</xdr:rowOff>
    </xdr:to>
    <xdr:sp macro="" textlink="">
      <xdr:nvSpPr>
        <xdr:cNvPr id="776" name="楕円 775"/>
        <xdr:cNvSpPr/>
      </xdr:nvSpPr>
      <xdr:spPr>
        <a:xfrm>
          <a:off x="1910588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89535</xdr:rowOff>
    </xdr:from>
    <xdr:ext cx="241935" cy="261620"/>
    <xdr:sp macro="" textlink="">
      <xdr:nvSpPr>
        <xdr:cNvPr id="777" name="テキスト ボックス 776"/>
        <xdr:cNvSpPr txBox="1"/>
      </xdr:nvSpPr>
      <xdr:spPr>
        <a:xfrm>
          <a:off x="19036030" y="6776085"/>
          <a:ext cx="24193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171450</xdr:rowOff>
    </xdr:from>
    <xdr:to xmlns:xdr="http://schemas.openxmlformats.org/drawingml/2006/spreadsheetDrawing">
      <xdr:col>98</xdr:col>
      <xdr:colOff>38100</xdr:colOff>
      <xdr:row>39</xdr:row>
      <xdr:rowOff>99060</xdr:rowOff>
    </xdr:to>
    <xdr:sp macro="" textlink="">
      <xdr:nvSpPr>
        <xdr:cNvPr id="778" name="楕円 777"/>
        <xdr:cNvSpPr/>
      </xdr:nvSpPr>
      <xdr:spPr>
        <a:xfrm>
          <a:off x="1823593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89535</xdr:rowOff>
    </xdr:from>
    <xdr:ext cx="241935" cy="261620"/>
    <xdr:sp macro="" textlink="">
      <xdr:nvSpPr>
        <xdr:cNvPr id="779" name="テキスト ボックス 778"/>
        <xdr:cNvSpPr txBox="1"/>
      </xdr:nvSpPr>
      <xdr:spPr>
        <a:xfrm>
          <a:off x="18162270" y="6776085"/>
          <a:ext cx="24193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59055</xdr:rowOff>
    </xdr:from>
    <xdr:to xmlns:xdr="http://schemas.openxmlformats.org/drawingml/2006/spreadsheetDrawing">
      <xdr:col>120</xdr:col>
      <xdr:colOff>114300</xdr:colOff>
      <xdr:row>45</xdr:row>
      <xdr:rowOff>33020</xdr:rowOff>
    </xdr:to>
    <xdr:sp macro="" textlink="">
      <xdr:nvSpPr>
        <xdr:cNvPr id="780" name="正方形/長方形 779"/>
        <xdr:cNvSpPr/>
      </xdr:nvSpPr>
      <xdr:spPr>
        <a:xfrm>
          <a:off x="1792224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59055</xdr:rowOff>
    </xdr:from>
    <xdr:to xmlns:xdr="http://schemas.openxmlformats.org/drawingml/2006/spreadsheetDrawing">
      <xdr:col>104</xdr:col>
      <xdr:colOff>127000</xdr:colOff>
      <xdr:row>46</xdr:row>
      <xdr:rowOff>145415</xdr:rowOff>
    </xdr:to>
    <xdr:sp macro="" textlink="">
      <xdr:nvSpPr>
        <xdr:cNvPr id="781" name="正方形/長方形 780"/>
        <xdr:cNvSpPr/>
      </xdr:nvSpPr>
      <xdr:spPr>
        <a:xfrm>
          <a:off x="180492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92075</xdr:rowOff>
    </xdr:from>
    <xdr:to xmlns:xdr="http://schemas.openxmlformats.org/drawingml/2006/spreadsheetDrawing">
      <xdr:col>104</xdr:col>
      <xdr:colOff>127000</xdr:colOff>
      <xdr:row>48</xdr:row>
      <xdr:rowOff>0</xdr:rowOff>
    </xdr:to>
    <xdr:sp macro="" textlink="">
      <xdr:nvSpPr>
        <xdr:cNvPr id="782" name="正方形/長方形 781"/>
        <xdr:cNvSpPr/>
      </xdr:nvSpPr>
      <xdr:spPr>
        <a:xfrm>
          <a:off x="180492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59055</xdr:rowOff>
    </xdr:from>
    <xdr:to xmlns:xdr="http://schemas.openxmlformats.org/drawingml/2006/spreadsheetDrawing">
      <xdr:col>110</xdr:col>
      <xdr:colOff>0</xdr:colOff>
      <xdr:row>46</xdr:row>
      <xdr:rowOff>145415</xdr:rowOff>
    </xdr:to>
    <xdr:sp macro="" textlink="">
      <xdr:nvSpPr>
        <xdr:cNvPr id="783" name="正方形/長方形 782"/>
        <xdr:cNvSpPr/>
      </xdr:nvSpPr>
      <xdr:spPr>
        <a:xfrm>
          <a:off x="1904238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92075</xdr:rowOff>
    </xdr:from>
    <xdr:to xmlns:xdr="http://schemas.openxmlformats.org/drawingml/2006/spreadsheetDrawing">
      <xdr:col>110</xdr:col>
      <xdr:colOff>0</xdr:colOff>
      <xdr:row>48</xdr:row>
      <xdr:rowOff>0</xdr:rowOff>
    </xdr:to>
    <xdr:sp macro="" textlink="">
      <xdr:nvSpPr>
        <xdr:cNvPr id="784" name="正方形/長方形 783"/>
        <xdr:cNvSpPr/>
      </xdr:nvSpPr>
      <xdr:spPr>
        <a:xfrm>
          <a:off x="1904238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59055</xdr:rowOff>
    </xdr:from>
    <xdr:to xmlns:xdr="http://schemas.openxmlformats.org/drawingml/2006/spreadsheetDrawing">
      <xdr:col>116</xdr:col>
      <xdr:colOff>0</xdr:colOff>
      <xdr:row>46</xdr:row>
      <xdr:rowOff>145415</xdr:rowOff>
    </xdr:to>
    <xdr:sp macro="" textlink="">
      <xdr:nvSpPr>
        <xdr:cNvPr id="785" name="正方形/長方形 784"/>
        <xdr:cNvSpPr/>
      </xdr:nvSpPr>
      <xdr:spPr>
        <a:xfrm>
          <a:off x="2016252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46</xdr:row>
      <xdr:rowOff>92075</xdr:rowOff>
    </xdr:from>
    <xdr:to xmlns:xdr="http://schemas.openxmlformats.org/drawingml/2006/spreadsheetDrawing">
      <xdr:col>116</xdr:col>
      <xdr:colOff>0</xdr:colOff>
      <xdr:row>48</xdr:row>
      <xdr:rowOff>0</xdr:rowOff>
    </xdr:to>
    <xdr:sp macro="" textlink="">
      <xdr:nvSpPr>
        <xdr:cNvPr id="786" name="正方形/長方形 785"/>
        <xdr:cNvSpPr/>
      </xdr:nvSpPr>
      <xdr:spPr>
        <a:xfrm>
          <a:off x="2016252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86360</xdr:rowOff>
    </xdr:to>
    <xdr:sp macro="" textlink="">
      <xdr:nvSpPr>
        <xdr:cNvPr id="787" name="正方形/長方形 786"/>
        <xdr:cNvSpPr/>
      </xdr:nvSpPr>
      <xdr:spPr>
        <a:xfrm>
          <a:off x="1792224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2265" cy="227965"/>
    <xdr:sp macro="" textlink="">
      <xdr:nvSpPr>
        <xdr:cNvPr id="788" name="テキスト ボックス 787"/>
        <xdr:cNvSpPr txBox="1"/>
      </xdr:nvSpPr>
      <xdr:spPr>
        <a:xfrm>
          <a:off x="17887950" y="8065135"/>
          <a:ext cx="34226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86360</xdr:rowOff>
    </xdr:from>
    <xdr:to xmlns:xdr="http://schemas.openxmlformats.org/drawingml/2006/spreadsheetDrawing">
      <xdr:col>120</xdr:col>
      <xdr:colOff>114300</xdr:colOff>
      <xdr:row>61</xdr:row>
      <xdr:rowOff>86360</xdr:rowOff>
    </xdr:to>
    <xdr:cxnSp macro="">
      <xdr:nvCxnSpPr>
        <xdr:cNvPr id="789" name="直線コネクタ 788"/>
        <xdr:cNvCxnSpPr/>
      </xdr:nvCxnSpPr>
      <xdr:spPr>
        <a:xfrm>
          <a:off x="1792224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26035</xdr:rowOff>
    </xdr:from>
    <xdr:to xmlns:xdr="http://schemas.openxmlformats.org/drawingml/2006/spreadsheetDrawing">
      <xdr:col>120</xdr:col>
      <xdr:colOff>114300</xdr:colOff>
      <xdr:row>58</xdr:row>
      <xdr:rowOff>26035</xdr:rowOff>
    </xdr:to>
    <xdr:cxnSp macro="">
      <xdr:nvCxnSpPr>
        <xdr:cNvPr id="790" name="直線コネクタ 789"/>
        <xdr:cNvCxnSpPr/>
      </xdr:nvCxnSpPr>
      <xdr:spPr>
        <a:xfrm>
          <a:off x="17922240" y="99701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56515</xdr:rowOff>
    </xdr:from>
    <xdr:ext cx="243840" cy="261620"/>
    <xdr:sp macro="" textlink="">
      <xdr:nvSpPr>
        <xdr:cNvPr id="791" name="テキスト ボックス 790"/>
        <xdr:cNvSpPr txBox="1"/>
      </xdr:nvSpPr>
      <xdr:spPr>
        <a:xfrm>
          <a:off x="17680940" y="9829165"/>
          <a:ext cx="24384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145415</xdr:rowOff>
    </xdr:from>
    <xdr:to xmlns:xdr="http://schemas.openxmlformats.org/drawingml/2006/spreadsheetDrawing">
      <xdr:col>120</xdr:col>
      <xdr:colOff>114300</xdr:colOff>
      <xdr:row>54</xdr:row>
      <xdr:rowOff>145415</xdr:rowOff>
    </xdr:to>
    <xdr:cxnSp macro="">
      <xdr:nvCxnSpPr>
        <xdr:cNvPr id="792" name="直線コネクタ 791"/>
        <xdr:cNvCxnSpPr/>
      </xdr:nvCxnSpPr>
      <xdr:spPr>
        <a:xfrm>
          <a:off x="1792224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171450</xdr:rowOff>
    </xdr:from>
    <xdr:ext cx="243840" cy="263525"/>
    <xdr:sp macro="" textlink="">
      <xdr:nvSpPr>
        <xdr:cNvPr id="793" name="テキスト ボックス 792"/>
        <xdr:cNvSpPr txBox="1"/>
      </xdr:nvSpPr>
      <xdr:spPr>
        <a:xfrm>
          <a:off x="17680940" y="9258300"/>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86360</xdr:rowOff>
    </xdr:from>
    <xdr:to xmlns:xdr="http://schemas.openxmlformats.org/drawingml/2006/spreadsheetDrawing">
      <xdr:col>120</xdr:col>
      <xdr:colOff>114300</xdr:colOff>
      <xdr:row>51</xdr:row>
      <xdr:rowOff>86360</xdr:rowOff>
    </xdr:to>
    <xdr:cxnSp macro="">
      <xdr:nvCxnSpPr>
        <xdr:cNvPr id="794" name="直線コネクタ 793"/>
        <xdr:cNvCxnSpPr/>
      </xdr:nvCxnSpPr>
      <xdr:spPr>
        <a:xfrm>
          <a:off x="17922240" y="8830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50</xdr:row>
      <xdr:rowOff>116205</xdr:rowOff>
    </xdr:from>
    <xdr:ext cx="243840" cy="263525"/>
    <xdr:sp macro="" textlink="">
      <xdr:nvSpPr>
        <xdr:cNvPr id="795" name="テキスト ボックス 794"/>
        <xdr:cNvSpPr txBox="1"/>
      </xdr:nvSpPr>
      <xdr:spPr>
        <a:xfrm>
          <a:off x="17680940" y="868870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96" name="直線コネクタ 795"/>
        <xdr:cNvCxnSpPr/>
      </xdr:nvCxnSpPr>
      <xdr:spPr>
        <a:xfrm>
          <a:off x="1792224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56515</xdr:rowOff>
    </xdr:from>
    <xdr:ext cx="243840" cy="261620"/>
    <xdr:sp macro="" textlink="">
      <xdr:nvSpPr>
        <xdr:cNvPr id="797" name="テキスト ボックス 796"/>
        <xdr:cNvSpPr txBox="1"/>
      </xdr:nvSpPr>
      <xdr:spPr>
        <a:xfrm>
          <a:off x="17680940" y="8114665"/>
          <a:ext cx="24384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86360</xdr:rowOff>
    </xdr:to>
    <xdr:sp macro="" textlink="">
      <xdr:nvSpPr>
        <xdr:cNvPr id="798" name="前年度繰上充用金グラフ枠"/>
        <xdr:cNvSpPr/>
      </xdr:nvSpPr>
      <xdr:spPr>
        <a:xfrm>
          <a:off x="1792224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26035</xdr:rowOff>
    </xdr:from>
    <xdr:to xmlns:xdr="http://schemas.openxmlformats.org/drawingml/2006/spreadsheetDrawing">
      <xdr:col>116</xdr:col>
      <xdr:colOff>62865</xdr:colOff>
      <xdr:row>58</xdr:row>
      <xdr:rowOff>26035</xdr:rowOff>
    </xdr:to>
    <xdr:cxnSp macro="">
      <xdr:nvCxnSpPr>
        <xdr:cNvPr id="799" name="直線コネクタ 798"/>
        <xdr:cNvCxnSpPr/>
      </xdr:nvCxnSpPr>
      <xdr:spPr>
        <a:xfrm>
          <a:off x="21717635" y="99701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69850</xdr:rowOff>
    </xdr:from>
    <xdr:ext cx="247015" cy="269240"/>
    <xdr:sp macro="" textlink="">
      <xdr:nvSpPr>
        <xdr:cNvPr id="800" name="前年度繰上充用金最小値テキスト"/>
        <xdr:cNvSpPr txBox="1"/>
      </xdr:nvSpPr>
      <xdr:spPr>
        <a:xfrm>
          <a:off x="21770340" y="10013950"/>
          <a:ext cx="2470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26035</xdr:rowOff>
    </xdr:from>
    <xdr:to xmlns:xdr="http://schemas.openxmlformats.org/drawingml/2006/spreadsheetDrawing">
      <xdr:col>116</xdr:col>
      <xdr:colOff>152400</xdr:colOff>
      <xdr:row>58</xdr:row>
      <xdr:rowOff>26035</xdr:rowOff>
    </xdr:to>
    <xdr:cxnSp macro="">
      <xdr:nvCxnSpPr>
        <xdr:cNvPr id="801" name="直線コネクタ 800"/>
        <xdr:cNvCxnSpPr/>
      </xdr:nvCxnSpPr>
      <xdr:spPr>
        <a:xfrm>
          <a:off x="21634450" y="99701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69850</xdr:rowOff>
    </xdr:from>
    <xdr:ext cx="247015" cy="269240"/>
    <xdr:sp macro="" textlink="">
      <xdr:nvSpPr>
        <xdr:cNvPr id="802" name="前年度繰上充用金最大値テキスト"/>
        <xdr:cNvSpPr txBox="1"/>
      </xdr:nvSpPr>
      <xdr:spPr>
        <a:xfrm>
          <a:off x="21770340" y="9671050"/>
          <a:ext cx="2470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26035</xdr:rowOff>
    </xdr:from>
    <xdr:to xmlns:xdr="http://schemas.openxmlformats.org/drawingml/2006/spreadsheetDrawing">
      <xdr:col>116</xdr:col>
      <xdr:colOff>152400</xdr:colOff>
      <xdr:row>58</xdr:row>
      <xdr:rowOff>26035</xdr:rowOff>
    </xdr:to>
    <xdr:cxnSp macro="">
      <xdr:nvCxnSpPr>
        <xdr:cNvPr id="803" name="直線コネクタ 802"/>
        <xdr:cNvCxnSpPr/>
      </xdr:nvCxnSpPr>
      <xdr:spPr>
        <a:xfrm>
          <a:off x="21634450" y="99701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26035</xdr:rowOff>
    </xdr:from>
    <xdr:to xmlns:xdr="http://schemas.openxmlformats.org/drawingml/2006/spreadsheetDrawing">
      <xdr:col>116</xdr:col>
      <xdr:colOff>63500</xdr:colOff>
      <xdr:row>58</xdr:row>
      <xdr:rowOff>26035</xdr:rowOff>
    </xdr:to>
    <xdr:cxnSp macro="">
      <xdr:nvCxnSpPr>
        <xdr:cNvPr id="804" name="直線コネクタ 803"/>
        <xdr:cNvCxnSpPr/>
      </xdr:nvCxnSpPr>
      <xdr:spPr>
        <a:xfrm>
          <a:off x="20900390" y="997013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128905</xdr:rowOff>
    </xdr:from>
    <xdr:ext cx="247015" cy="268605"/>
    <xdr:sp macro="" textlink="">
      <xdr:nvSpPr>
        <xdr:cNvPr id="805" name="前年度繰上充用金平均値テキスト"/>
        <xdr:cNvSpPr txBox="1"/>
      </xdr:nvSpPr>
      <xdr:spPr>
        <a:xfrm>
          <a:off x="21770340" y="9901555"/>
          <a:ext cx="24701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151765</xdr:rowOff>
    </xdr:from>
    <xdr:to xmlns:xdr="http://schemas.openxmlformats.org/drawingml/2006/spreadsheetDrawing">
      <xdr:col>116</xdr:col>
      <xdr:colOff>114300</xdr:colOff>
      <xdr:row>58</xdr:row>
      <xdr:rowOff>79375</xdr:rowOff>
    </xdr:to>
    <xdr:sp macro="" textlink="">
      <xdr:nvSpPr>
        <xdr:cNvPr id="806" name="フローチャート: 判断 805"/>
        <xdr:cNvSpPr/>
      </xdr:nvSpPr>
      <xdr:spPr>
        <a:xfrm>
          <a:off x="21668740" y="9924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26035</xdr:rowOff>
    </xdr:from>
    <xdr:to xmlns:xdr="http://schemas.openxmlformats.org/drawingml/2006/spreadsheetDrawing">
      <xdr:col>111</xdr:col>
      <xdr:colOff>177800</xdr:colOff>
      <xdr:row>58</xdr:row>
      <xdr:rowOff>26035</xdr:rowOff>
    </xdr:to>
    <xdr:cxnSp macro="">
      <xdr:nvCxnSpPr>
        <xdr:cNvPr id="807" name="直線コネクタ 806"/>
        <xdr:cNvCxnSpPr/>
      </xdr:nvCxnSpPr>
      <xdr:spPr>
        <a:xfrm>
          <a:off x="20026630" y="997013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151765</xdr:rowOff>
    </xdr:from>
    <xdr:to xmlns:xdr="http://schemas.openxmlformats.org/drawingml/2006/spreadsheetDrawing">
      <xdr:col>112</xdr:col>
      <xdr:colOff>38100</xdr:colOff>
      <xdr:row>58</xdr:row>
      <xdr:rowOff>79375</xdr:rowOff>
    </xdr:to>
    <xdr:sp macro="" textlink="">
      <xdr:nvSpPr>
        <xdr:cNvPr id="808" name="フローチャート: 判断 807"/>
        <xdr:cNvSpPr/>
      </xdr:nvSpPr>
      <xdr:spPr>
        <a:xfrm>
          <a:off x="20849590" y="992441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58</xdr:row>
      <xdr:rowOff>69850</xdr:rowOff>
    </xdr:from>
    <xdr:ext cx="241935" cy="269240"/>
    <xdr:sp macro="" textlink="">
      <xdr:nvSpPr>
        <xdr:cNvPr id="809" name="テキスト ボックス 808"/>
        <xdr:cNvSpPr txBox="1"/>
      </xdr:nvSpPr>
      <xdr:spPr>
        <a:xfrm>
          <a:off x="20775930" y="10013950"/>
          <a:ext cx="2419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26035</xdr:rowOff>
    </xdr:from>
    <xdr:to xmlns:xdr="http://schemas.openxmlformats.org/drawingml/2006/spreadsheetDrawing">
      <xdr:col>107</xdr:col>
      <xdr:colOff>50800</xdr:colOff>
      <xdr:row>58</xdr:row>
      <xdr:rowOff>26035</xdr:rowOff>
    </xdr:to>
    <xdr:cxnSp macro="">
      <xdr:nvCxnSpPr>
        <xdr:cNvPr id="810" name="直線コネクタ 809"/>
        <xdr:cNvCxnSpPr/>
      </xdr:nvCxnSpPr>
      <xdr:spPr>
        <a:xfrm>
          <a:off x="19156680" y="997013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151765</xdr:rowOff>
    </xdr:from>
    <xdr:to xmlns:xdr="http://schemas.openxmlformats.org/drawingml/2006/spreadsheetDrawing">
      <xdr:col>107</xdr:col>
      <xdr:colOff>101600</xdr:colOff>
      <xdr:row>58</xdr:row>
      <xdr:rowOff>79375</xdr:rowOff>
    </xdr:to>
    <xdr:sp macro="" textlink="">
      <xdr:nvSpPr>
        <xdr:cNvPr id="811" name="フローチャート: 判断 810"/>
        <xdr:cNvSpPr/>
      </xdr:nvSpPr>
      <xdr:spPr>
        <a:xfrm>
          <a:off x="19975830" y="9924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58</xdr:row>
      <xdr:rowOff>69850</xdr:rowOff>
    </xdr:from>
    <xdr:ext cx="241935" cy="269240"/>
    <xdr:sp macro="" textlink="">
      <xdr:nvSpPr>
        <xdr:cNvPr id="812" name="テキスト ボックス 811"/>
        <xdr:cNvSpPr txBox="1"/>
      </xdr:nvSpPr>
      <xdr:spPr>
        <a:xfrm>
          <a:off x="19905980" y="10013950"/>
          <a:ext cx="2419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26035</xdr:rowOff>
    </xdr:from>
    <xdr:to xmlns:xdr="http://schemas.openxmlformats.org/drawingml/2006/spreadsheetDrawing">
      <xdr:col>102</xdr:col>
      <xdr:colOff>114300</xdr:colOff>
      <xdr:row>58</xdr:row>
      <xdr:rowOff>26035</xdr:rowOff>
    </xdr:to>
    <xdr:cxnSp macro="">
      <xdr:nvCxnSpPr>
        <xdr:cNvPr id="813" name="直線コネクタ 812"/>
        <xdr:cNvCxnSpPr/>
      </xdr:nvCxnSpPr>
      <xdr:spPr>
        <a:xfrm>
          <a:off x="18286730" y="997013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151765</xdr:rowOff>
    </xdr:from>
    <xdr:to xmlns:xdr="http://schemas.openxmlformats.org/drawingml/2006/spreadsheetDrawing">
      <xdr:col>102</xdr:col>
      <xdr:colOff>165100</xdr:colOff>
      <xdr:row>58</xdr:row>
      <xdr:rowOff>79375</xdr:rowOff>
    </xdr:to>
    <xdr:sp macro="" textlink="">
      <xdr:nvSpPr>
        <xdr:cNvPr id="814" name="フローチャート: 判断 813"/>
        <xdr:cNvSpPr/>
      </xdr:nvSpPr>
      <xdr:spPr>
        <a:xfrm>
          <a:off x="19105880" y="9924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58</xdr:row>
      <xdr:rowOff>69850</xdr:rowOff>
    </xdr:from>
    <xdr:ext cx="241935" cy="269240"/>
    <xdr:sp macro="" textlink="">
      <xdr:nvSpPr>
        <xdr:cNvPr id="815" name="テキスト ボックス 814"/>
        <xdr:cNvSpPr txBox="1"/>
      </xdr:nvSpPr>
      <xdr:spPr>
        <a:xfrm>
          <a:off x="19036030" y="10013950"/>
          <a:ext cx="2419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51</xdr:row>
      <xdr:rowOff>33020</xdr:rowOff>
    </xdr:from>
    <xdr:to xmlns:xdr="http://schemas.openxmlformats.org/drawingml/2006/spreadsheetDrawing">
      <xdr:col>98</xdr:col>
      <xdr:colOff>38100</xdr:colOff>
      <xdr:row>51</xdr:row>
      <xdr:rowOff>138430</xdr:rowOff>
    </xdr:to>
    <xdr:sp macro="" textlink="">
      <xdr:nvSpPr>
        <xdr:cNvPr id="816" name="フローチャート: 判断 815"/>
        <xdr:cNvSpPr/>
      </xdr:nvSpPr>
      <xdr:spPr>
        <a:xfrm>
          <a:off x="18235930" y="877697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49</xdr:row>
      <xdr:rowOff>155575</xdr:rowOff>
    </xdr:from>
    <xdr:ext cx="241935" cy="266700"/>
    <xdr:sp macro="" textlink="">
      <xdr:nvSpPr>
        <xdr:cNvPr id="817" name="テキスト ボックス 816"/>
        <xdr:cNvSpPr txBox="1"/>
      </xdr:nvSpPr>
      <xdr:spPr>
        <a:xfrm>
          <a:off x="18162270" y="8556625"/>
          <a:ext cx="2419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83185</xdr:rowOff>
    </xdr:from>
    <xdr:ext cx="762000" cy="269240"/>
    <xdr:sp macro="" textlink="">
      <xdr:nvSpPr>
        <xdr:cNvPr id="818" name="テキスト ボックス 817"/>
        <xdr:cNvSpPr txBox="1"/>
      </xdr:nvSpPr>
      <xdr:spPr>
        <a:xfrm>
          <a:off x="2153285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83185</xdr:rowOff>
    </xdr:from>
    <xdr:ext cx="759460" cy="269240"/>
    <xdr:sp macro="" textlink="">
      <xdr:nvSpPr>
        <xdr:cNvPr id="819" name="テキスト ボックス 818"/>
        <xdr:cNvSpPr txBox="1"/>
      </xdr:nvSpPr>
      <xdr:spPr>
        <a:xfrm>
          <a:off x="2071370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83185</xdr:rowOff>
    </xdr:from>
    <xdr:ext cx="759460" cy="269240"/>
    <xdr:sp macro="" textlink="">
      <xdr:nvSpPr>
        <xdr:cNvPr id="820" name="テキスト ボックス 819"/>
        <xdr:cNvSpPr txBox="1"/>
      </xdr:nvSpPr>
      <xdr:spPr>
        <a:xfrm>
          <a:off x="1983994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83185</xdr:rowOff>
    </xdr:from>
    <xdr:ext cx="759460" cy="269240"/>
    <xdr:sp macro="" textlink="">
      <xdr:nvSpPr>
        <xdr:cNvPr id="821" name="テキスト ボックス 820"/>
        <xdr:cNvSpPr txBox="1"/>
      </xdr:nvSpPr>
      <xdr:spPr>
        <a:xfrm>
          <a:off x="1896999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83185</xdr:rowOff>
    </xdr:from>
    <xdr:ext cx="759460" cy="269240"/>
    <xdr:sp macro="" textlink="">
      <xdr:nvSpPr>
        <xdr:cNvPr id="822" name="テキスト ボックス 821"/>
        <xdr:cNvSpPr txBox="1"/>
      </xdr:nvSpPr>
      <xdr:spPr>
        <a:xfrm>
          <a:off x="18100040" y="1054163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151765</xdr:rowOff>
    </xdr:from>
    <xdr:to xmlns:xdr="http://schemas.openxmlformats.org/drawingml/2006/spreadsheetDrawing">
      <xdr:col>116</xdr:col>
      <xdr:colOff>114300</xdr:colOff>
      <xdr:row>58</xdr:row>
      <xdr:rowOff>79375</xdr:rowOff>
    </xdr:to>
    <xdr:sp macro="" textlink="">
      <xdr:nvSpPr>
        <xdr:cNvPr id="823" name="楕円 822"/>
        <xdr:cNvSpPr/>
      </xdr:nvSpPr>
      <xdr:spPr>
        <a:xfrm>
          <a:off x="21668740" y="9924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10795</xdr:rowOff>
    </xdr:from>
    <xdr:ext cx="247015" cy="266700"/>
    <xdr:sp macro="" textlink="">
      <xdr:nvSpPr>
        <xdr:cNvPr id="824" name="前年度繰上充用金該当値テキスト"/>
        <xdr:cNvSpPr txBox="1"/>
      </xdr:nvSpPr>
      <xdr:spPr>
        <a:xfrm>
          <a:off x="21770340" y="9783445"/>
          <a:ext cx="24701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151765</xdr:rowOff>
    </xdr:from>
    <xdr:to xmlns:xdr="http://schemas.openxmlformats.org/drawingml/2006/spreadsheetDrawing">
      <xdr:col>112</xdr:col>
      <xdr:colOff>38100</xdr:colOff>
      <xdr:row>58</xdr:row>
      <xdr:rowOff>79375</xdr:rowOff>
    </xdr:to>
    <xdr:sp macro="" textlink="">
      <xdr:nvSpPr>
        <xdr:cNvPr id="825" name="楕円 824"/>
        <xdr:cNvSpPr/>
      </xdr:nvSpPr>
      <xdr:spPr>
        <a:xfrm>
          <a:off x="20849590" y="99244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56</xdr:row>
      <xdr:rowOff>95885</xdr:rowOff>
    </xdr:from>
    <xdr:ext cx="241935" cy="268605"/>
    <xdr:sp macro="" textlink="">
      <xdr:nvSpPr>
        <xdr:cNvPr id="826" name="テキスト ボックス 825"/>
        <xdr:cNvSpPr txBox="1"/>
      </xdr:nvSpPr>
      <xdr:spPr>
        <a:xfrm>
          <a:off x="20775930" y="9697085"/>
          <a:ext cx="2419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151765</xdr:rowOff>
    </xdr:from>
    <xdr:to xmlns:xdr="http://schemas.openxmlformats.org/drawingml/2006/spreadsheetDrawing">
      <xdr:col>107</xdr:col>
      <xdr:colOff>101600</xdr:colOff>
      <xdr:row>58</xdr:row>
      <xdr:rowOff>79375</xdr:rowOff>
    </xdr:to>
    <xdr:sp macro="" textlink="">
      <xdr:nvSpPr>
        <xdr:cNvPr id="827" name="楕円 826"/>
        <xdr:cNvSpPr/>
      </xdr:nvSpPr>
      <xdr:spPr>
        <a:xfrm>
          <a:off x="19975830" y="9924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56</xdr:row>
      <xdr:rowOff>95885</xdr:rowOff>
    </xdr:from>
    <xdr:ext cx="241935" cy="268605"/>
    <xdr:sp macro="" textlink="">
      <xdr:nvSpPr>
        <xdr:cNvPr id="828" name="テキスト ボックス 827"/>
        <xdr:cNvSpPr txBox="1"/>
      </xdr:nvSpPr>
      <xdr:spPr>
        <a:xfrm>
          <a:off x="19905980" y="9697085"/>
          <a:ext cx="2419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151765</xdr:rowOff>
    </xdr:from>
    <xdr:to xmlns:xdr="http://schemas.openxmlformats.org/drawingml/2006/spreadsheetDrawing">
      <xdr:col>102</xdr:col>
      <xdr:colOff>165100</xdr:colOff>
      <xdr:row>58</xdr:row>
      <xdr:rowOff>79375</xdr:rowOff>
    </xdr:to>
    <xdr:sp macro="" textlink="">
      <xdr:nvSpPr>
        <xdr:cNvPr id="829" name="楕円 828"/>
        <xdr:cNvSpPr/>
      </xdr:nvSpPr>
      <xdr:spPr>
        <a:xfrm>
          <a:off x="19105880" y="9924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56</xdr:row>
      <xdr:rowOff>95885</xdr:rowOff>
    </xdr:from>
    <xdr:ext cx="241935" cy="268605"/>
    <xdr:sp macro="" textlink="">
      <xdr:nvSpPr>
        <xdr:cNvPr id="830" name="テキスト ボックス 829"/>
        <xdr:cNvSpPr txBox="1"/>
      </xdr:nvSpPr>
      <xdr:spPr>
        <a:xfrm>
          <a:off x="19036030" y="9697085"/>
          <a:ext cx="2419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151765</xdr:rowOff>
    </xdr:from>
    <xdr:to xmlns:xdr="http://schemas.openxmlformats.org/drawingml/2006/spreadsheetDrawing">
      <xdr:col>98</xdr:col>
      <xdr:colOff>38100</xdr:colOff>
      <xdr:row>58</xdr:row>
      <xdr:rowOff>79375</xdr:rowOff>
    </xdr:to>
    <xdr:sp macro="" textlink="">
      <xdr:nvSpPr>
        <xdr:cNvPr id="831" name="楕円 830"/>
        <xdr:cNvSpPr/>
      </xdr:nvSpPr>
      <xdr:spPr>
        <a:xfrm>
          <a:off x="18235930" y="99244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58</xdr:row>
      <xdr:rowOff>69850</xdr:rowOff>
    </xdr:from>
    <xdr:ext cx="241935" cy="269240"/>
    <xdr:sp macro="" textlink="">
      <xdr:nvSpPr>
        <xdr:cNvPr id="832" name="テキスト ボックス 831"/>
        <xdr:cNvSpPr txBox="1"/>
      </xdr:nvSpPr>
      <xdr:spPr>
        <a:xfrm>
          <a:off x="18162270" y="10013950"/>
          <a:ext cx="2419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3" name="正方形/長方形 832"/>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4" name="正方形/長方形 833"/>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5" name="テキスト ボックス 834"/>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主な構成項目である民生費は、前年度比29,169円増の171,449円となった。要因は、子育て世帯への臨時特別給付金事業（7.7億円）や住民税非課税世帯等に対する臨時特別給付金給付事業（2.9億円）等が主な要因である。前年度比82,110円減の62,245円となった総務費は、前年度に実施した特別定額給付金事業（44.2億円）の事業が終了したため大幅に減少した。商工費は、前年度比10,905円増の45,891円で全国平均、栃木県平均、類似団体平均を大幅に上回った。中小企業振興資金融資事業（15億円）が主な要因である。それぞれ新型コロナウイルス感染症対策のため増減が大きくなったが、今後ポストコロナに向けた施策の現状分析を実施し、適正な予算配分となるように努め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について、新型コロナウイルス感染症等の臨時財政需要があったが、国の財政出動や事務事業の実施を精査したことにより、令和3年度は1億37百万円の積立をした。そのため目標とする標準財政規模比20%を回復することが出来た。</a:t>
          </a:r>
        </a:p>
        <a:p>
          <a:r>
            <a:rPr kumimoji="1" lang="ja-JP" altLang="en-US" sz="1400">
              <a:latin typeface="ＭＳ ゴシック"/>
              <a:ea typeface="ＭＳ ゴシック"/>
            </a:rPr>
            <a:t>実質収支については地方交付税の増加等により3.17%の増加となった。また、実質単年度収支については、財政調整基金を積立したため増加した。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全ての会計において黒字化している。</a:t>
          </a:r>
        </a:p>
        <a:p>
          <a:r>
            <a:rPr kumimoji="1" lang="ja-JP" altLang="en-US" sz="1400">
              <a:latin typeface="ＭＳ ゴシック"/>
              <a:ea typeface="ＭＳ ゴシック"/>
            </a:rPr>
            <a:t>今後も市税や各種保険料・使用料等の歳入確保と全ての事務事業の精査を引き続き行うことにより徹底的な歳出削減を行い、赤字化しないように健全な財政運営に努める。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08984375" style="1" customWidth="1"/>
    <col min="12" max="12" width="2.26953125" style="1" customWidth="1"/>
    <col min="13" max="17" width="2.36328125" style="1" customWidth="1"/>
    <col min="18" max="119" width="2.0898437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139</v>
      </c>
      <c r="C2" s="4"/>
      <c r="D2" s="40"/>
    </row>
    <row r="3" spans="1:119" ht="18.75" customHeight="1">
      <c r="A3" s="2"/>
      <c r="B3" s="5" t="s">
        <v>141</v>
      </c>
      <c r="C3" s="22"/>
      <c r="D3" s="22"/>
      <c r="E3" s="44"/>
      <c r="F3" s="44"/>
      <c r="G3" s="44"/>
      <c r="H3" s="44"/>
      <c r="I3" s="44"/>
      <c r="J3" s="44"/>
      <c r="K3" s="44"/>
      <c r="L3" s="44" t="s">
        <v>143</v>
      </c>
      <c r="M3" s="44"/>
      <c r="N3" s="44"/>
      <c r="O3" s="44"/>
      <c r="P3" s="44"/>
      <c r="Q3" s="44"/>
      <c r="R3" s="96"/>
      <c r="S3" s="96"/>
      <c r="T3" s="96"/>
      <c r="U3" s="96"/>
      <c r="V3" s="114"/>
      <c r="W3" s="129" t="s">
        <v>145</v>
      </c>
      <c r="X3" s="139"/>
      <c r="Y3" s="139"/>
      <c r="Z3" s="139"/>
      <c r="AA3" s="139"/>
      <c r="AB3" s="22"/>
      <c r="AC3" s="96" t="s">
        <v>147</v>
      </c>
      <c r="AD3" s="139"/>
      <c r="AE3" s="139"/>
      <c r="AF3" s="139"/>
      <c r="AG3" s="139"/>
      <c r="AH3" s="139"/>
      <c r="AI3" s="139"/>
      <c r="AJ3" s="139"/>
      <c r="AK3" s="139"/>
      <c r="AL3" s="166"/>
      <c r="AM3" s="129" t="s">
        <v>148</v>
      </c>
      <c r="AN3" s="139"/>
      <c r="AO3" s="139"/>
      <c r="AP3" s="139"/>
      <c r="AQ3" s="139"/>
      <c r="AR3" s="139"/>
      <c r="AS3" s="139"/>
      <c r="AT3" s="139"/>
      <c r="AU3" s="139"/>
      <c r="AV3" s="139"/>
      <c r="AW3" s="139"/>
      <c r="AX3" s="166"/>
      <c r="AY3" s="10" t="s">
        <v>6</v>
      </c>
      <c r="AZ3" s="27"/>
      <c r="BA3" s="27"/>
      <c r="BB3" s="27"/>
      <c r="BC3" s="27"/>
      <c r="BD3" s="27"/>
      <c r="BE3" s="27"/>
      <c r="BF3" s="27"/>
      <c r="BG3" s="27"/>
      <c r="BH3" s="27"/>
      <c r="BI3" s="27"/>
      <c r="BJ3" s="27"/>
      <c r="BK3" s="27"/>
      <c r="BL3" s="27"/>
      <c r="BM3" s="209"/>
      <c r="BN3" s="129" t="s">
        <v>152</v>
      </c>
      <c r="BO3" s="139"/>
      <c r="BP3" s="139"/>
      <c r="BQ3" s="139"/>
      <c r="BR3" s="139"/>
      <c r="BS3" s="139"/>
      <c r="BT3" s="139"/>
      <c r="BU3" s="166"/>
      <c r="BV3" s="129" t="s">
        <v>13</v>
      </c>
      <c r="BW3" s="139"/>
      <c r="BX3" s="139"/>
      <c r="BY3" s="139"/>
      <c r="BZ3" s="139"/>
      <c r="CA3" s="139"/>
      <c r="CB3" s="139"/>
      <c r="CC3" s="166"/>
      <c r="CD3" s="10" t="s">
        <v>6</v>
      </c>
      <c r="CE3" s="27"/>
      <c r="CF3" s="27"/>
      <c r="CG3" s="27"/>
      <c r="CH3" s="27"/>
      <c r="CI3" s="27"/>
      <c r="CJ3" s="27"/>
      <c r="CK3" s="27"/>
      <c r="CL3" s="27"/>
      <c r="CM3" s="27"/>
      <c r="CN3" s="27"/>
      <c r="CO3" s="27"/>
      <c r="CP3" s="27"/>
      <c r="CQ3" s="27"/>
      <c r="CR3" s="27"/>
      <c r="CS3" s="209"/>
      <c r="CT3" s="129" t="s">
        <v>154</v>
      </c>
      <c r="CU3" s="139"/>
      <c r="CV3" s="139"/>
      <c r="CW3" s="139"/>
      <c r="CX3" s="139"/>
      <c r="CY3" s="139"/>
      <c r="CZ3" s="139"/>
      <c r="DA3" s="166"/>
      <c r="DB3" s="129" t="s">
        <v>155</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157</v>
      </c>
      <c r="AZ4" s="199"/>
      <c r="BA4" s="199"/>
      <c r="BB4" s="199"/>
      <c r="BC4" s="199"/>
      <c r="BD4" s="199"/>
      <c r="BE4" s="199"/>
      <c r="BF4" s="199"/>
      <c r="BG4" s="199"/>
      <c r="BH4" s="199"/>
      <c r="BI4" s="199"/>
      <c r="BJ4" s="199"/>
      <c r="BK4" s="199"/>
      <c r="BL4" s="199"/>
      <c r="BM4" s="210"/>
      <c r="BN4" s="215">
        <v>23440018</v>
      </c>
      <c r="BO4" s="218"/>
      <c r="BP4" s="218"/>
      <c r="BQ4" s="218"/>
      <c r="BR4" s="218"/>
      <c r="BS4" s="218"/>
      <c r="BT4" s="218"/>
      <c r="BU4" s="221"/>
      <c r="BV4" s="215">
        <v>24387073</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14</v>
      </c>
      <c r="CU4" s="239"/>
      <c r="CV4" s="239"/>
      <c r="CW4" s="239"/>
      <c r="CX4" s="239"/>
      <c r="CY4" s="239"/>
      <c r="CZ4" s="239"/>
      <c r="DA4" s="247"/>
      <c r="DB4" s="231">
        <v>10.8</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160</v>
      </c>
      <c r="AN5" s="60"/>
      <c r="AO5" s="60"/>
      <c r="AP5" s="60"/>
      <c r="AQ5" s="60"/>
      <c r="AR5" s="60"/>
      <c r="AS5" s="60"/>
      <c r="AT5" s="65"/>
      <c r="AU5" s="184" t="s">
        <v>76</v>
      </c>
      <c r="AV5" s="141"/>
      <c r="AW5" s="141"/>
      <c r="AX5" s="141"/>
      <c r="AY5" s="192" t="s">
        <v>149</v>
      </c>
      <c r="AZ5" s="200"/>
      <c r="BA5" s="200"/>
      <c r="BB5" s="200"/>
      <c r="BC5" s="200"/>
      <c r="BD5" s="200"/>
      <c r="BE5" s="200"/>
      <c r="BF5" s="200"/>
      <c r="BG5" s="200"/>
      <c r="BH5" s="200"/>
      <c r="BI5" s="200"/>
      <c r="BJ5" s="200"/>
      <c r="BK5" s="200"/>
      <c r="BL5" s="200"/>
      <c r="BM5" s="211"/>
      <c r="BN5" s="216">
        <v>21732678</v>
      </c>
      <c r="BO5" s="219"/>
      <c r="BP5" s="219"/>
      <c r="BQ5" s="219"/>
      <c r="BR5" s="219"/>
      <c r="BS5" s="219"/>
      <c r="BT5" s="219"/>
      <c r="BU5" s="222"/>
      <c r="BV5" s="216">
        <v>22921777</v>
      </c>
      <c r="BW5" s="219"/>
      <c r="BX5" s="219"/>
      <c r="BY5" s="219"/>
      <c r="BZ5" s="219"/>
      <c r="CA5" s="219"/>
      <c r="CB5" s="219"/>
      <c r="CC5" s="222"/>
      <c r="CD5" s="194" t="s">
        <v>162</v>
      </c>
      <c r="CE5" s="113"/>
      <c r="CF5" s="113"/>
      <c r="CG5" s="113"/>
      <c r="CH5" s="113"/>
      <c r="CI5" s="113"/>
      <c r="CJ5" s="113"/>
      <c r="CK5" s="113"/>
      <c r="CL5" s="113"/>
      <c r="CM5" s="113"/>
      <c r="CN5" s="113"/>
      <c r="CO5" s="113"/>
      <c r="CP5" s="113"/>
      <c r="CQ5" s="113"/>
      <c r="CR5" s="113"/>
      <c r="CS5" s="213"/>
      <c r="CT5" s="232">
        <v>87.8</v>
      </c>
      <c r="CU5" s="240"/>
      <c r="CV5" s="240"/>
      <c r="CW5" s="240"/>
      <c r="CX5" s="240"/>
      <c r="CY5" s="240"/>
      <c r="CZ5" s="240"/>
      <c r="DA5" s="248"/>
      <c r="DB5" s="232">
        <v>93.9</v>
      </c>
      <c r="DC5" s="240"/>
      <c r="DD5" s="240"/>
      <c r="DE5" s="240"/>
      <c r="DF5" s="240"/>
      <c r="DG5" s="240"/>
      <c r="DH5" s="240"/>
      <c r="DI5" s="248"/>
    </row>
    <row r="6" spans="1:119" ht="18.75" customHeight="1">
      <c r="A6" s="2"/>
      <c r="B6" s="8" t="s">
        <v>164</v>
      </c>
      <c r="C6" s="25"/>
      <c r="D6" s="25"/>
      <c r="E6" s="47"/>
      <c r="F6" s="47"/>
      <c r="G6" s="47"/>
      <c r="H6" s="47"/>
      <c r="I6" s="47"/>
      <c r="J6" s="47"/>
      <c r="K6" s="47"/>
      <c r="L6" s="47" t="s">
        <v>83</v>
      </c>
      <c r="M6" s="47"/>
      <c r="N6" s="47"/>
      <c r="O6" s="47"/>
      <c r="P6" s="47"/>
      <c r="Q6" s="47"/>
      <c r="R6" s="50"/>
      <c r="S6" s="50"/>
      <c r="T6" s="50"/>
      <c r="U6" s="50"/>
      <c r="V6" s="117"/>
      <c r="W6" s="132" t="s">
        <v>166</v>
      </c>
      <c r="X6" s="58"/>
      <c r="Y6" s="58"/>
      <c r="Z6" s="58"/>
      <c r="AA6" s="58"/>
      <c r="AB6" s="25"/>
      <c r="AC6" s="147" t="s">
        <v>167</v>
      </c>
      <c r="AD6" s="155"/>
      <c r="AE6" s="155"/>
      <c r="AF6" s="155"/>
      <c r="AG6" s="155"/>
      <c r="AH6" s="155"/>
      <c r="AI6" s="155"/>
      <c r="AJ6" s="155"/>
      <c r="AK6" s="155"/>
      <c r="AL6" s="169"/>
      <c r="AM6" s="177" t="s">
        <v>80</v>
      </c>
      <c r="AN6" s="60"/>
      <c r="AO6" s="60"/>
      <c r="AP6" s="60"/>
      <c r="AQ6" s="60"/>
      <c r="AR6" s="60"/>
      <c r="AS6" s="60"/>
      <c r="AT6" s="65"/>
      <c r="AU6" s="184" t="s">
        <v>76</v>
      </c>
      <c r="AV6" s="141"/>
      <c r="AW6" s="141"/>
      <c r="AX6" s="141"/>
      <c r="AY6" s="192" t="s">
        <v>168</v>
      </c>
      <c r="AZ6" s="200"/>
      <c r="BA6" s="200"/>
      <c r="BB6" s="200"/>
      <c r="BC6" s="200"/>
      <c r="BD6" s="200"/>
      <c r="BE6" s="200"/>
      <c r="BF6" s="200"/>
      <c r="BG6" s="200"/>
      <c r="BH6" s="200"/>
      <c r="BI6" s="200"/>
      <c r="BJ6" s="200"/>
      <c r="BK6" s="200"/>
      <c r="BL6" s="200"/>
      <c r="BM6" s="211"/>
      <c r="BN6" s="216">
        <v>1707340</v>
      </c>
      <c r="BO6" s="219"/>
      <c r="BP6" s="219"/>
      <c r="BQ6" s="219"/>
      <c r="BR6" s="219"/>
      <c r="BS6" s="219"/>
      <c r="BT6" s="219"/>
      <c r="BU6" s="222"/>
      <c r="BV6" s="216">
        <v>1465296</v>
      </c>
      <c r="BW6" s="219"/>
      <c r="BX6" s="219"/>
      <c r="BY6" s="219"/>
      <c r="BZ6" s="219"/>
      <c r="CA6" s="219"/>
      <c r="CB6" s="219"/>
      <c r="CC6" s="222"/>
      <c r="CD6" s="194" t="s">
        <v>172</v>
      </c>
      <c r="CE6" s="113"/>
      <c r="CF6" s="113"/>
      <c r="CG6" s="113"/>
      <c r="CH6" s="113"/>
      <c r="CI6" s="113"/>
      <c r="CJ6" s="113"/>
      <c r="CK6" s="113"/>
      <c r="CL6" s="113"/>
      <c r="CM6" s="113"/>
      <c r="CN6" s="113"/>
      <c r="CO6" s="113"/>
      <c r="CP6" s="113"/>
      <c r="CQ6" s="113"/>
      <c r="CR6" s="113"/>
      <c r="CS6" s="213"/>
      <c r="CT6" s="233">
        <v>95.6</v>
      </c>
      <c r="CU6" s="241"/>
      <c r="CV6" s="241"/>
      <c r="CW6" s="241"/>
      <c r="CX6" s="241"/>
      <c r="CY6" s="241"/>
      <c r="CZ6" s="241"/>
      <c r="DA6" s="249"/>
      <c r="DB6" s="233">
        <v>100.4</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173</v>
      </c>
      <c r="AN7" s="60"/>
      <c r="AO7" s="60"/>
      <c r="AP7" s="60"/>
      <c r="AQ7" s="60"/>
      <c r="AR7" s="60"/>
      <c r="AS7" s="60"/>
      <c r="AT7" s="65"/>
      <c r="AU7" s="184" t="s">
        <v>174</v>
      </c>
      <c r="AV7" s="141"/>
      <c r="AW7" s="141"/>
      <c r="AX7" s="141"/>
      <c r="AY7" s="192" t="s">
        <v>176</v>
      </c>
      <c r="AZ7" s="200"/>
      <c r="BA7" s="200"/>
      <c r="BB7" s="200"/>
      <c r="BC7" s="200"/>
      <c r="BD7" s="200"/>
      <c r="BE7" s="200"/>
      <c r="BF7" s="200"/>
      <c r="BG7" s="200"/>
      <c r="BH7" s="200"/>
      <c r="BI7" s="200"/>
      <c r="BJ7" s="200"/>
      <c r="BK7" s="200"/>
      <c r="BL7" s="200"/>
      <c r="BM7" s="211"/>
      <c r="BN7" s="216">
        <v>87704</v>
      </c>
      <c r="BO7" s="219"/>
      <c r="BP7" s="219"/>
      <c r="BQ7" s="219"/>
      <c r="BR7" s="219"/>
      <c r="BS7" s="219"/>
      <c r="BT7" s="219"/>
      <c r="BU7" s="222"/>
      <c r="BV7" s="216">
        <v>267705</v>
      </c>
      <c r="BW7" s="219"/>
      <c r="BX7" s="219"/>
      <c r="BY7" s="219"/>
      <c r="BZ7" s="219"/>
      <c r="CA7" s="219"/>
      <c r="CB7" s="219"/>
      <c r="CC7" s="222"/>
      <c r="CD7" s="194" t="s">
        <v>177</v>
      </c>
      <c r="CE7" s="113"/>
      <c r="CF7" s="113"/>
      <c r="CG7" s="113"/>
      <c r="CH7" s="113"/>
      <c r="CI7" s="113"/>
      <c r="CJ7" s="113"/>
      <c r="CK7" s="113"/>
      <c r="CL7" s="113"/>
      <c r="CM7" s="113"/>
      <c r="CN7" s="113"/>
      <c r="CO7" s="113"/>
      <c r="CP7" s="113"/>
      <c r="CQ7" s="113"/>
      <c r="CR7" s="113"/>
      <c r="CS7" s="213"/>
      <c r="CT7" s="216">
        <v>11559418</v>
      </c>
      <c r="CU7" s="219"/>
      <c r="CV7" s="219"/>
      <c r="CW7" s="219"/>
      <c r="CX7" s="219"/>
      <c r="CY7" s="219"/>
      <c r="CZ7" s="219"/>
      <c r="DA7" s="222"/>
      <c r="DB7" s="216">
        <v>11046037</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178</v>
      </c>
      <c r="AN8" s="60"/>
      <c r="AO8" s="60"/>
      <c r="AP8" s="60"/>
      <c r="AQ8" s="60"/>
      <c r="AR8" s="60"/>
      <c r="AS8" s="60"/>
      <c r="AT8" s="65"/>
      <c r="AU8" s="184" t="s">
        <v>76</v>
      </c>
      <c r="AV8" s="141"/>
      <c r="AW8" s="141"/>
      <c r="AX8" s="141"/>
      <c r="AY8" s="192" t="s">
        <v>181</v>
      </c>
      <c r="AZ8" s="200"/>
      <c r="BA8" s="200"/>
      <c r="BB8" s="200"/>
      <c r="BC8" s="200"/>
      <c r="BD8" s="200"/>
      <c r="BE8" s="200"/>
      <c r="BF8" s="200"/>
      <c r="BG8" s="200"/>
      <c r="BH8" s="200"/>
      <c r="BI8" s="200"/>
      <c r="BJ8" s="200"/>
      <c r="BK8" s="200"/>
      <c r="BL8" s="200"/>
      <c r="BM8" s="211"/>
      <c r="BN8" s="216">
        <v>1619636</v>
      </c>
      <c r="BO8" s="219"/>
      <c r="BP8" s="219"/>
      <c r="BQ8" s="219"/>
      <c r="BR8" s="219"/>
      <c r="BS8" s="219"/>
      <c r="BT8" s="219"/>
      <c r="BU8" s="222"/>
      <c r="BV8" s="216">
        <v>1197591</v>
      </c>
      <c r="BW8" s="219"/>
      <c r="BX8" s="219"/>
      <c r="BY8" s="219"/>
      <c r="BZ8" s="219"/>
      <c r="CA8" s="219"/>
      <c r="CB8" s="219"/>
      <c r="CC8" s="222"/>
      <c r="CD8" s="194" t="s">
        <v>182</v>
      </c>
      <c r="CE8" s="113"/>
      <c r="CF8" s="113"/>
      <c r="CG8" s="113"/>
      <c r="CH8" s="113"/>
      <c r="CI8" s="113"/>
      <c r="CJ8" s="113"/>
      <c r="CK8" s="113"/>
      <c r="CL8" s="113"/>
      <c r="CM8" s="113"/>
      <c r="CN8" s="113"/>
      <c r="CO8" s="113"/>
      <c r="CP8" s="113"/>
      <c r="CQ8" s="113"/>
      <c r="CR8" s="113"/>
      <c r="CS8" s="213"/>
      <c r="CT8" s="234">
        <v>0.73</v>
      </c>
      <c r="CU8" s="242"/>
      <c r="CV8" s="242"/>
      <c r="CW8" s="242"/>
      <c r="CX8" s="242"/>
      <c r="CY8" s="242"/>
      <c r="CZ8" s="242"/>
      <c r="DA8" s="250"/>
      <c r="DB8" s="234">
        <v>0.75</v>
      </c>
      <c r="DC8" s="242"/>
      <c r="DD8" s="242"/>
      <c r="DE8" s="242"/>
      <c r="DF8" s="242"/>
      <c r="DG8" s="242"/>
      <c r="DH8" s="242"/>
      <c r="DI8" s="250"/>
    </row>
    <row r="9" spans="1:119" ht="18.75" customHeight="1">
      <c r="A9" s="2"/>
      <c r="B9" s="10" t="s">
        <v>24</v>
      </c>
      <c r="C9" s="27"/>
      <c r="D9" s="27"/>
      <c r="E9" s="27"/>
      <c r="F9" s="27"/>
      <c r="G9" s="27"/>
      <c r="H9" s="27"/>
      <c r="I9" s="27"/>
      <c r="J9" s="27"/>
      <c r="K9" s="31"/>
      <c r="L9" s="67" t="s">
        <v>14</v>
      </c>
      <c r="M9" s="76"/>
      <c r="N9" s="76"/>
      <c r="O9" s="76"/>
      <c r="P9" s="76"/>
      <c r="Q9" s="88"/>
      <c r="R9" s="99">
        <v>44513</v>
      </c>
      <c r="S9" s="108"/>
      <c r="T9" s="108"/>
      <c r="U9" s="108"/>
      <c r="V9" s="119"/>
      <c r="W9" s="129" t="s">
        <v>183</v>
      </c>
      <c r="X9" s="139"/>
      <c r="Y9" s="139"/>
      <c r="Z9" s="139"/>
      <c r="AA9" s="139"/>
      <c r="AB9" s="139"/>
      <c r="AC9" s="139"/>
      <c r="AD9" s="139"/>
      <c r="AE9" s="139"/>
      <c r="AF9" s="139"/>
      <c r="AG9" s="139"/>
      <c r="AH9" s="139"/>
      <c r="AI9" s="139"/>
      <c r="AJ9" s="139"/>
      <c r="AK9" s="139"/>
      <c r="AL9" s="166"/>
      <c r="AM9" s="177" t="s">
        <v>185</v>
      </c>
      <c r="AN9" s="60"/>
      <c r="AO9" s="60"/>
      <c r="AP9" s="60"/>
      <c r="AQ9" s="60"/>
      <c r="AR9" s="60"/>
      <c r="AS9" s="60"/>
      <c r="AT9" s="65"/>
      <c r="AU9" s="184" t="s">
        <v>76</v>
      </c>
      <c r="AV9" s="141"/>
      <c r="AW9" s="141"/>
      <c r="AX9" s="141"/>
      <c r="AY9" s="192" t="s">
        <v>78</v>
      </c>
      <c r="AZ9" s="200"/>
      <c r="BA9" s="200"/>
      <c r="BB9" s="200"/>
      <c r="BC9" s="200"/>
      <c r="BD9" s="200"/>
      <c r="BE9" s="200"/>
      <c r="BF9" s="200"/>
      <c r="BG9" s="200"/>
      <c r="BH9" s="200"/>
      <c r="BI9" s="200"/>
      <c r="BJ9" s="200"/>
      <c r="BK9" s="200"/>
      <c r="BL9" s="200"/>
      <c r="BM9" s="211"/>
      <c r="BN9" s="216">
        <v>422045</v>
      </c>
      <c r="BO9" s="219"/>
      <c r="BP9" s="219"/>
      <c r="BQ9" s="219"/>
      <c r="BR9" s="219"/>
      <c r="BS9" s="219"/>
      <c r="BT9" s="219"/>
      <c r="BU9" s="222"/>
      <c r="BV9" s="216">
        <v>78782</v>
      </c>
      <c r="BW9" s="219"/>
      <c r="BX9" s="219"/>
      <c r="BY9" s="219"/>
      <c r="BZ9" s="219"/>
      <c r="CA9" s="219"/>
      <c r="CB9" s="219"/>
      <c r="CC9" s="222"/>
      <c r="CD9" s="194" t="s">
        <v>74</v>
      </c>
      <c r="CE9" s="113"/>
      <c r="CF9" s="113"/>
      <c r="CG9" s="113"/>
      <c r="CH9" s="113"/>
      <c r="CI9" s="113"/>
      <c r="CJ9" s="113"/>
      <c r="CK9" s="113"/>
      <c r="CL9" s="113"/>
      <c r="CM9" s="113"/>
      <c r="CN9" s="113"/>
      <c r="CO9" s="113"/>
      <c r="CP9" s="113"/>
      <c r="CQ9" s="113"/>
      <c r="CR9" s="113"/>
      <c r="CS9" s="213"/>
      <c r="CT9" s="232">
        <v>13</v>
      </c>
      <c r="CU9" s="240"/>
      <c r="CV9" s="240"/>
      <c r="CW9" s="240"/>
      <c r="CX9" s="240"/>
      <c r="CY9" s="240"/>
      <c r="CZ9" s="240"/>
      <c r="DA9" s="248"/>
      <c r="DB9" s="232">
        <v>13.9</v>
      </c>
      <c r="DC9" s="240"/>
      <c r="DD9" s="240"/>
      <c r="DE9" s="240"/>
      <c r="DF9" s="240"/>
      <c r="DG9" s="240"/>
      <c r="DH9" s="240"/>
      <c r="DI9" s="248"/>
    </row>
    <row r="10" spans="1:119" ht="18.75" customHeight="1">
      <c r="A10" s="2"/>
      <c r="B10" s="10"/>
      <c r="C10" s="27"/>
      <c r="D10" s="27"/>
      <c r="E10" s="27"/>
      <c r="F10" s="27"/>
      <c r="G10" s="27"/>
      <c r="H10" s="27"/>
      <c r="I10" s="27"/>
      <c r="J10" s="27"/>
      <c r="K10" s="31"/>
      <c r="L10" s="52" t="s">
        <v>187</v>
      </c>
      <c r="M10" s="60"/>
      <c r="N10" s="60"/>
      <c r="O10" s="60"/>
      <c r="P10" s="60"/>
      <c r="Q10" s="65"/>
      <c r="R10" s="74">
        <v>44901</v>
      </c>
      <c r="S10" s="82"/>
      <c r="T10" s="82"/>
      <c r="U10" s="82"/>
      <c r="V10" s="120"/>
      <c r="W10" s="130"/>
      <c r="X10" s="54"/>
      <c r="Y10" s="54"/>
      <c r="Z10" s="54"/>
      <c r="AA10" s="54"/>
      <c r="AB10" s="54"/>
      <c r="AC10" s="54"/>
      <c r="AD10" s="54"/>
      <c r="AE10" s="54"/>
      <c r="AF10" s="54"/>
      <c r="AG10" s="54"/>
      <c r="AH10" s="54"/>
      <c r="AI10" s="54"/>
      <c r="AJ10" s="54"/>
      <c r="AK10" s="54"/>
      <c r="AL10" s="167"/>
      <c r="AM10" s="177" t="s">
        <v>189</v>
      </c>
      <c r="AN10" s="60"/>
      <c r="AO10" s="60"/>
      <c r="AP10" s="60"/>
      <c r="AQ10" s="60"/>
      <c r="AR10" s="60"/>
      <c r="AS10" s="60"/>
      <c r="AT10" s="65"/>
      <c r="AU10" s="184" t="s">
        <v>76</v>
      </c>
      <c r="AV10" s="141"/>
      <c r="AW10" s="141"/>
      <c r="AX10" s="141"/>
      <c r="AY10" s="192" t="s">
        <v>191</v>
      </c>
      <c r="AZ10" s="200"/>
      <c r="BA10" s="200"/>
      <c r="BB10" s="200"/>
      <c r="BC10" s="200"/>
      <c r="BD10" s="200"/>
      <c r="BE10" s="200"/>
      <c r="BF10" s="200"/>
      <c r="BG10" s="200"/>
      <c r="BH10" s="200"/>
      <c r="BI10" s="200"/>
      <c r="BJ10" s="200"/>
      <c r="BK10" s="200"/>
      <c r="BL10" s="200"/>
      <c r="BM10" s="211"/>
      <c r="BN10" s="216">
        <v>137877</v>
      </c>
      <c r="BO10" s="219"/>
      <c r="BP10" s="219"/>
      <c r="BQ10" s="219"/>
      <c r="BR10" s="219"/>
      <c r="BS10" s="219"/>
      <c r="BT10" s="219"/>
      <c r="BU10" s="222"/>
      <c r="BV10" s="216">
        <v>8853</v>
      </c>
      <c r="BW10" s="219"/>
      <c r="BX10" s="219"/>
      <c r="BY10" s="219"/>
      <c r="BZ10" s="219"/>
      <c r="CA10" s="219"/>
      <c r="CB10" s="219"/>
      <c r="CC10" s="222"/>
      <c r="CD10" s="224" t="s">
        <v>192</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194</v>
      </c>
      <c r="M11" s="61"/>
      <c r="N11" s="61"/>
      <c r="O11" s="61"/>
      <c r="P11" s="61"/>
      <c r="Q11" s="66"/>
      <c r="R11" s="100" t="s">
        <v>196</v>
      </c>
      <c r="S11" s="109"/>
      <c r="T11" s="109"/>
      <c r="U11" s="109"/>
      <c r="V11" s="121"/>
      <c r="W11" s="130"/>
      <c r="X11" s="54"/>
      <c r="Y11" s="54"/>
      <c r="Z11" s="54"/>
      <c r="AA11" s="54"/>
      <c r="AB11" s="54"/>
      <c r="AC11" s="54"/>
      <c r="AD11" s="54"/>
      <c r="AE11" s="54"/>
      <c r="AF11" s="54"/>
      <c r="AG11" s="54"/>
      <c r="AH11" s="54"/>
      <c r="AI11" s="54"/>
      <c r="AJ11" s="54"/>
      <c r="AK11" s="54"/>
      <c r="AL11" s="167"/>
      <c r="AM11" s="177" t="s">
        <v>199</v>
      </c>
      <c r="AN11" s="60"/>
      <c r="AO11" s="60"/>
      <c r="AP11" s="60"/>
      <c r="AQ11" s="60"/>
      <c r="AR11" s="60"/>
      <c r="AS11" s="60"/>
      <c r="AT11" s="65"/>
      <c r="AU11" s="184" t="s">
        <v>76</v>
      </c>
      <c r="AV11" s="141"/>
      <c r="AW11" s="141"/>
      <c r="AX11" s="141"/>
      <c r="AY11" s="192" t="s">
        <v>200</v>
      </c>
      <c r="AZ11" s="200"/>
      <c r="BA11" s="200"/>
      <c r="BB11" s="200"/>
      <c r="BC11" s="200"/>
      <c r="BD11" s="200"/>
      <c r="BE11" s="200"/>
      <c r="BF11" s="200"/>
      <c r="BG11" s="200"/>
      <c r="BH11" s="200"/>
      <c r="BI11" s="200"/>
      <c r="BJ11" s="200"/>
      <c r="BK11" s="200"/>
      <c r="BL11" s="200"/>
      <c r="BM11" s="211"/>
      <c r="BN11" s="216">
        <v>0</v>
      </c>
      <c r="BO11" s="219"/>
      <c r="BP11" s="219"/>
      <c r="BQ11" s="219"/>
      <c r="BR11" s="219"/>
      <c r="BS11" s="219"/>
      <c r="BT11" s="219"/>
      <c r="BU11" s="222"/>
      <c r="BV11" s="216">
        <v>3100</v>
      </c>
      <c r="BW11" s="219"/>
      <c r="BX11" s="219"/>
      <c r="BY11" s="219"/>
      <c r="BZ11" s="219"/>
      <c r="CA11" s="219"/>
      <c r="CB11" s="219"/>
      <c r="CC11" s="222"/>
      <c r="CD11" s="194" t="s">
        <v>203</v>
      </c>
      <c r="CE11" s="113"/>
      <c r="CF11" s="113"/>
      <c r="CG11" s="113"/>
      <c r="CH11" s="113"/>
      <c r="CI11" s="113"/>
      <c r="CJ11" s="113"/>
      <c r="CK11" s="113"/>
      <c r="CL11" s="113"/>
      <c r="CM11" s="113"/>
      <c r="CN11" s="113"/>
      <c r="CO11" s="113"/>
      <c r="CP11" s="113"/>
      <c r="CQ11" s="113"/>
      <c r="CR11" s="113"/>
      <c r="CS11" s="213"/>
      <c r="CT11" s="234" t="s">
        <v>204</v>
      </c>
      <c r="CU11" s="242"/>
      <c r="CV11" s="242"/>
      <c r="CW11" s="242"/>
      <c r="CX11" s="242"/>
      <c r="CY11" s="242"/>
      <c r="CZ11" s="242"/>
      <c r="DA11" s="250"/>
      <c r="DB11" s="234" t="s">
        <v>204</v>
      </c>
      <c r="DC11" s="242"/>
      <c r="DD11" s="242"/>
      <c r="DE11" s="242"/>
      <c r="DF11" s="242"/>
      <c r="DG11" s="242"/>
      <c r="DH11" s="242"/>
      <c r="DI11" s="250"/>
    </row>
    <row r="12" spans="1:119" ht="18.75" customHeight="1">
      <c r="A12" s="2"/>
      <c r="B12" s="11" t="s">
        <v>62</v>
      </c>
      <c r="C12" s="28"/>
      <c r="D12" s="28"/>
      <c r="E12" s="28"/>
      <c r="F12" s="28"/>
      <c r="G12" s="28"/>
      <c r="H12" s="28"/>
      <c r="I12" s="28"/>
      <c r="J12" s="28"/>
      <c r="K12" s="62"/>
      <c r="L12" s="68" t="s">
        <v>206</v>
      </c>
      <c r="M12" s="77"/>
      <c r="N12" s="77"/>
      <c r="O12" s="77"/>
      <c r="P12" s="77"/>
      <c r="Q12" s="89"/>
      <c r="R12" s="101">
        <v>44006</v>
      </c>
      <c r="S12" s="110"/>
      <c r="T12" s="110"/>
      <c r="U12" s="110"/>
      <c r="V12" s="122"/>
      <c r="W12" s="134" t="s">
        <v>6</v>
      </c>
      <c r="X12" s="141"/>
      <c r="Y12" s="141"/>
      <c r="Z12" s="141"/>
      <c r="AA12" s="141"/>
      <c r="AB12" s="146"/>
      <c r="AC12" s="150" t="s">
        <v>121</v>
      </c>
      <c r="AD12" s="157"/>
      <c r="AE12" s="157"/>
      <c r="AF12" s="157"/>
      <c r="AG12" s="160"/>
      <c r="AH12" s="150" t="s">
        <v>207</v>
      </c>
      <c r="AI12" s="157"/>
      <c r="AJ12" s="157"/>
      <c r="AK12" s="157"/>
      <c r="AL12" s="172"/>
      <c r="AM12" s="177" t="s">
        <v>209</v>
      </c>
      <c r="AN12" s="60"/>
      <c r="AO12" s="60"/>
      <c r="AP12" s="60"/>
      <c r="AQ12" s="60"/>
      <c r="AR12" s="60"/>
      <c r="AS12" s="60"/>
      <c r="AT12" s="65"/>
      <c r="AU12" s="184" t="s">
        <v>76</v>
      </c>
      <c r="AV12" s="141"/>
      <c r="AW12" s="141"/>
      <c r="AX12" s="141"/>
      <c r="AY12" s="192" t="s">
        <v>211</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213</v>
      </c>
      <c r="CE12" s="113"/>
      <c r="CF12" s="113"/>
      <c r="CG12" s="113"/>
      <c r="CH12" s="113"/>
      <c r="CI12" s="113"/>
      <c r="CJ12" s="113"/>
      <c r="CK12" s="113"/>
      <c r="CL12" s="113"/>
      <c r="CM12" s="113"/>
      <c r="CN12" s="113"/>
      <c r="CO12" s="113"/>
      <c r="CP12" s="113"/>
      <c r="CQ12" s="113"/>
      <c r="CR12" s="113"/>
      <c r="CS12" s="213"/>
      <c r="CT12" s="234" t="s">
        <v>204</v>
      </c>
      <c r="CU12" s="242"/>
      <c r="CV12" s="242"/>
      <c r="CW12" s="242"/>
      <c r="CX12" s="242"/>
      <c r="CY12" s="242"/>
      <c r="CZ12" s="242"/>
      <c r="DA12" s="250"/>
      <c r="DB12" s="234" t="s">
        <v>204</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214</v>
      </c>
      <c r="N13" s="84"/>
      <c r="O13" s="84"/>
      <c r="P13" s="84"/>
      <c r="Q13" s="90"/>
      <c r="R13" s="102">
        <v>43551</v>
      </c>
      <c r="S13" s="111"/>
      <c r="T13" s="111"/>
      <c r="U13" s="111"/>
      <c r="V13" s="123"/>
      <c r="W13" s="132" t="s">
        <v>216</v>
      </c>
      <c r="X13" s="58"/>
      <c r="Y13" s="58"/>
      <c r="Z13" s="58"/>
      <c r="AA13" s="58"/>
      <c r="AB13" s="25"/>
      <c r="AC13" s="74">
        <v>1794</v>
      </c>
      <c r="AD13" s="82"/>
      <c r="AE13" s="82"/>
      <c r="AF13" s="82"/>
      <c r="AG13" s="86"/>
      <c r="AH13" s="74">
        <v>1904</v>
      </c>
      <c r="AI13" s="82"/>
      <c r="AJ13" s="82"/>
      <c r="AK13" s="82"/>
      <c r="AL13" s="120"/>
      <c r="AM13" s="177" t="s">
        <v>217</v>
      </c>
      <c r="AN13" s="60"/>
      <c r="AO13" s="60"/>
      <c r="AP13" s="60"/>
      <c r="AQ13" s="60"/>
      <c r="AR13" s="60"/>
      <c r="AS13" s="60"/>
      <c r="AT13" s="65"/>
      <c r="AU13" s="184" t="s">
        <v>174</v>
      </c>
      <c r="AV13" s="141"/>
      <c r="AW13" s="141"/>
      <c r="AX13" s="141"/>
      <c r="AY13" s="192" t="s">
        <v>219</v>
      </c>
      <c r="AZ13" s="200"/>
      <c r="BA13" s="200"/>
      <c r="BB13" s="200"/>
      <c r="BC13" s="200"/>
      <c r="BD13" s="200"/>
      <c r="BE13" s="200"/>
      <c r="BF13" s="200"/>
      <c r="BG13" s="200"/>
      <c r="BH13" s="200"/>
      <c r="BI13" s="200"/>
      <c r="BJ13" s="200"/>
      <c r="BK13" s="200"/>
      <c r="BL13" s="200"/>
      <c r="BM13" s="211"/>
      <c r="BN13" s="216">
        <v>559922</v>
      </c>
      <c r="BO13" s="219"/>
      <c r="BP13" s="219"/>
      <c r="BQ13" s="219"/>
      <c r="BR13" s="219"/>
      <c r="BS13" s="219"/>
      <c r="BT13" s="219"/>
      <c r="BU13" s="222"/>
      <c r="BV13" s="216">
        <v>90735</v>
      </c>
      <c r="BW13" s="219"/>
      <c r="BX13" s="219"/>
      <c r="BY13" s="219"/>
      <c r="BZ13" s="219"/>
      <c r="CA13" s="219"/>
      <c r="CB13" s="219"/>
      <c r="CC13" s="222"/>
      <c r="CD13" s="194" t="s">
        <v>222</v>
      </c>
      <c r="CE13" s="113"/>
      <c r="CF13" s="113"/>
      <c r="CG13" s="113"/>
      <c r="CH13" s="113"/>
      <c r="CI13" s="113"/>
      <c r="CJ13" s="113"/>
      <c r="CK13" s="113"/>
      <c r="CL13" s="113"/>
      <c r="CM13" s="113"/>
      <c r="CN13" s="113"/>
      <c r="CO13" s="113"/>
      <c r="CP13" s="113"/>
      <c r="CQ13" s="113"/>
      <c r="CR13" s="113"/>
      <c r="CS13" s="213"/>
      <c r="CT13" s="232">
        <v>7.9</v>
      </c>
      <c r="CU13" s="240"/>
      <c r="CV13" s="240"/>
      <c r="CW13" s="240"/>
      <c r="CX13" s="240"/>
      <c r="CY13" s="240"/>
      <c r="CZ13" s="240"/>
      <c r="DA13" s="248"/>
      <c r="DB13" s="232">
        <v>7.4</v>
      </c>
      <c r="DC13" s="240"/>
      <c r="DD13" s="240"/>
      <c r="DE13" s="240"/>
      <c r="DF13" s="240"/>
      <c r="DG13" s="240"/>
      <c r="DH13" s="240"/>
      <c r="DI13" s="248"/>
    </row>
    <row r="14" spans="1:119" ht="18.75" customHeight="1">
      <c r="A14" s="2"/>
      <c r="B14" s="12"/>
      <c r="C14" s="29"/>
      <c r="D14" s="29"/>
      <c r="E14" s="29"/>
      <c r="F14" s="29"/>
      <c r="G14" s="29"/>
      <c r="H14" s="29"/>
      <c r="I14" s="29"/>
      <c r="J14" s="29"/>
      <c r="K14" s="63"/>
      <c r="L14" s="70" t="s">
        <v>223</v>
      </c>
      <c r="M14" s="79"/>
      <c r="N14" s="79"/>
      <c r="O14" s="79"/>
      <c r="P14" s="79"/>
      <c r="Q14" s="91"/>
      <c r="R14" s="102">
        <v>44329</v>
      </c>
      <c r="S14" s="111"/>
      <c r="T14" s="111"/>
      <c r="U14" s="111"/>
      <c r="V14" s="123"/>
      <c r="W14" s="131"/>
      <c r="X14" s="59"/>
      <c r="Y14" s="59"/>
      <c r="Z14" s="59"/>
      <c r="AA14" s="59"/>
      <c r="AB14" s="24"/>
      <c r="AC14" s="151">
        <v>8.1999999999999993</v>
      </c>
      <c r="AD14" s="158"/>
      <c r="AE14" s="158"/>
      <c r="AF14" s="158"/>
      <c r="AG14" s="161"/>
      <c r="AH14" s="151">
        <v>9</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227</v>
      </c>
      <c r="CE14" s="202"/>
      <c r="CF14" s="202"/>
      <c r="CG14" s="202"/>
      <c r="CH14" s="202"/>
      <c r="CI14" s="202"/>
      <c r="CJ14" s="202"/>
      <c r="CK14" s="202"/>
      <c r="CL14" s="202"/>
      <c r="CM14" s="202"/>
      <c r="CN14" s="202"/>
      <c r="CO14" s="202"/>
      <c r="CP14" s="202"/>
      <c r="CQ14" s="202"/>
      <c r="CR14" s="202"/>
      <c r="CS14" s="214"/>
      <c r="CT14" s="236" t="s">
        <v>204</v>
      </c>
      <c r="CU14" s="244"/>
      <c r="CV14" s="244"/>
      <c r="CW14" s="244"/>
      <c r="CX14" s="244"/>
      <c r="CY14" s="244"/>
      <c r="CZ14" s="244"/>
      <c r="DA14" s="252"/>
      <c r="DB14" s="236" t="s">
        <v>204</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214</v>
      </c>
      <c r="N15" s="84"/>
      <c r="O15" s="84"/>
      <c r="P15" s="84"/>
      <c r="Q15" s="90"/>
      <c r="R15" s="102">
        <v>43867</v>
      </c>
      <c r="S15" s="111"/>
      <c r="T15" s="111"/>
      <c r="U15" s="111"/>
      <c r="V15" s="123"/>
      <c r="W15" s="132" t="s">
        <v>9</v>
      </c>
      <c r="X15" s="58"/>
      <c r="Y15" s="58"/>
      <c r="Z15" s="58"/>
      <c r="AA15" s="58"/>
      <c r="AB15" s="25"/>
      <c r="AC15" s="74">
        <v>6511</v>
      </c>
      <c r="AD15" s="82"/>
      <c r="AE15" s="82"/>
      <c r="AF15" s="82"/>
      <c r="AG15" s="86"/>
      <c r="AH15" s="74">
        <v>6610</v>
      </c>
      <c r="AI15" s="82"/>
      <c r="AJ15" s="82"/>
      <c r="AK15" s="82"/>
      <c r="AL15" s="120"/>
      <c r="AM15" s="177"/>
      <c r="AN15" s="60"/>
      <c r="AO15" s="60"/>
      <c r="AP15" s="60"/>
      <c r="AQ15" s="60"/>
      <c r="AR15" s="60"/>
      <c r="AS15" s="60"/>
      <c r="AT15" s="65"/>
      <c r="AU15" s="184"/>
      <c r="AV15" s="141"/>
      <c r="AW15" s="141"/>
      <c r="AX15" s="141"/>
      <c r="AY15" s="191" t="s">
        <v>230</v>
      </c>
      <c r="AZ15" s="199"/>
      <c r="BA15" s="199"/>
      <c r="BB15" s="199"/>
      <c r="BC15" s="199"/>
      <c r="BD15" s="199"/>
      <c r="BE15" s="199"/>
      <c r="BF15" s="199"/>
      <c r="BG15" s="199"/>
      <c r="BH15" s="199"/>
      <c r="BI15" s="199"/>
      <c r="BJ15" s="199"/>
      <c r="BK15" s="199"/>
      <c r="BL15" s="199"/>
      <c r="BM15" s="210"/>
      <c r="BN15" s="215">
        <v>6147610</v>
      </c>
      <c r="BO15" s="218"/>
      <c r="BP15" s="218"/>
      <c r="BQ15" s="218"/>
      <c r="BR15" s="218"/>
      <c r="BS15" s="218"/>
      <c r="BT15" s="218"/>
      <c r="BU15" s="221"/>
      <c r="BV15" s="215">
        <v>6392495</v>
      </c>
      <c r="BW15" s="218"/>
      <c r="BX15" s="218"/>
      <c r="BY15" s="218"/>
      <c r="BZ15" s="218"/>
      <c r="CA15" s="218"/>
      <c r="CB15" s="218"/>
      <c r="CC15" s="221"/>
      <c r="CD15" s="224" t="s">
        <v>215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48</v>
      </c>
      <c r="M16" s="80"/>
      <c r="N16" s="80"/>
      <c r="O16" s="80"/>
      <c r="P16" s="80"/>
      <c r="Q16" s="92"/>
      <c r="R16" s="103" t="s">
        <v>233</v>
      </c>
      <c r="S16" s="112"/>
      <c r="T16" s="112"/>
      <c r="U16" s="112"/>
      <c r="V16" s="124"/>
      <c r="W16" s="131"/>
      <c r="X16" s="59"/>
      <c r="Y16" s="59"/>
      <c r="Z16" s="59"/>
      <c r="AA16" s="59"/>
      <c r="AB16" s="24"/>
      <c r="AC16" s="151">
        <v>29.7</v>
      </c>
      <c r="AD16" s="158"/>
      <c r="AE16" s="158"/>
      <c r="AF16" s="158"/>
      <c r="AG16" s="161"/>
      <c r="AH16" s="151">
        <v>31.1</v>
      </c>
      <c r="AI16" s="158"/>
      <c r="AJ16" s="158"/>
      <c r="AK16" s="158"/>
      <c r="AL16" s="173"/>
      <c r="AM16" s="177"/>
      <c r="AN16" s="60"/>
      <c r="AO16" s="60"/>
      <c r="AP16" s="60"/>
      <c r="AQ16" s="60"/>
      <c r="AR16" s="60"/>
      <c r="AS16" s="60"/>
      <c r="AT16" s="65"/>
      <c r="AU16" s="184"/>
      <c r="AV16" s="141"/>
      <c r="AW16" s="141"/>
      <c r="AX16" s="141"/>
      <c r="AY16" s="192" t="s">
        <v>118</v>
      </c>
      <c r="AZ16" s="200"/>
      <c r="BA16" s="200"/>
      <c r="BB16" s="200"/>
      <c r="BC16" s="200"/>
      <c r="BD16" s="200"/>
      <c r="BE16" s="200"/>
      <c r="BF16" s="200"/>
      <c r="BG16" s="200"/>
      <c r="BH16" s="200"/>
      <c r="BI16" s="200"/>
      <c r="BJ16" s="200"/>
      <c r="BK16" s="200"/>
      <c r="BL16" s="200"/>
      <c r="BM16" s="211"/>
      <c r="BN16" s="216">
        <v>8936788</v>
      </c>
      <c r="BO16" s="219"/>
      <c r="BP16" s="219"/>
      <c r="BQ16" s="219"/>
      <c r="BR16" s="219"/>
      <c r="BS16" s="219"/>
      <c r="BT16" s="219"/>
      <c r="BU16" s="222"/>
      <c r="BV16" s="216">
        <v>8596657</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111</v>
      </c>
      <c r="N17" s="85"/>
      <c r="O17" s="85"/>
      <c r="P17" s="85"/>
      <c r="Q17" s="93"/>
      <c r="R17" s="103" t="s">
        <v>233</v>
      </c>
      <c r="S17" s="112"/>
      <c r="T17" s="112"/>
      <c r="U17" s="112"/>
      <c r="V17" s="124"/>
      <c r="W17" s="132" t="s">
        <v>103</v>
      </c>
      <c r="X17" s="58"/>
      <c r="Y17" s="58"/>
      <c r="Z17" s="58"/>
      <c r="AA17" s="58"/>
      <c r="AB17" s="25"/>
      <c r="AC17" s="74">
        <v>13610</v>
      </c>
      <c r="AD17" s="82"/>
      <c r="AE17" s="82"/>
      <c r="AF17" s="82"/>
      <c r="AG17" s="86"/>
      <c r="AH17" s="74">
        <v>12709</v>
      </c>
      <c r="AI17" s="82"/>
      <c r="AJ17" s="82"/>
      <c r="AK17" s="82"/>
      <c r="AL17" s="120"/>
      <c r="AM17" s="177"/>
      <c r="AN17" s="60"/>
      <c r="AO17" s="60"/>
      <c r="AP17" s="60"/>
      <c r="AQ17" s="60"/>
      <c r="AR17" s="60"/>
      <c r="AS17" s="60"/>
      <c r="AT17" s="65"/>
      <c r="AU17" s="184"/>
      <c r="AV17" s="141"/>
      <c r="AW17" s="141"/>
      <c r="AX17" s="141"/>
      <c r="AY17" s="192" t="s">
        <v>235</v>
      </c>
      <c r="AZ17" s="200"/>
      <c r="BA17" s="200"/>
      <c r="BB17" s="200"/>
      <c r="BC17" s="200"/>
      <c r="BD17" s="200"/>
      <c r="BE17" s="200"/>
      <c r="BF17" s="200"/>
      <c r="BG17" s="200"/>
      <c r="BH17" s="200"/>
      <c r="BI17" s="200"/>
      <c r="BJ17" s="200"/>
      <c r="BK17" s="200"/>
      <c r="BL17" s="200"/>
      <c r="BM17" s="211"/>
      <c r="BN17" s="216">
        <v>7776495</v>
      </c>
      <c r="BO17" s="219"/>
      <c r="BP17" s="219"/>
      <c r="BQ17" s="219"/>
      <c r="BR17" s="219"/>
      <c r="BS17" s="219"/>
      <c r="BT17" s="219"/>
      <c r="BU17" s="222"/>
      <c r="BV17" s="216">
        <v>8123141</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237</v>
      </c>
      <c r="C18" s="31"/>
      <c r="D18" s="31"/>
      <c r="E18" s="49"/>
      <c r="F18" s="49"/>
      <c r="G18" s="49"/>
      <c r="H18" s="49"/>
      <c r="I18" s="49"/>
      <c r="J18" s="49"/>
      <c r="K18" s="49"/>
      <c r="L18" s="72">
        <v>125.63</v>
      </c>
      <c r="M18" s="72"/>
      <c r="N18" s="72"/>
      <c r="O18" s="72"/>
      <c r="P18" s="72"/>
      <c r="Q18" s="72"/>
      <c r="R18" s="104"/>
      <c r="S18" s="104"/>
      <c r="T18" s="104"/>
      <c r="U18" s="104"/>
      <c r="V18" s="125"/>
      <c r="W18" s="133"/>
      <c r="X18" s="140"/>
      <c r="Y18" s="140"/>
      <c r="Z18" s="140"/>
      <c r="AA18" s="140"/>
      <c r="AB18" s="26"/>
      <c r="AC18" s="152">
        <v>62.1</v>
      </c>
      <c r="AD18" s="159"/>
      <c r="AE18" s="159"/>
      <c r="AF18" s="159"/>
      <c r="AG18" s="162"/>
      <c r="AH18" s="152">
        <v>59.9</v>
      </c>
      <c r="AI18" s="159"/>
      <c r="AJ18" s="159"/>
      <c r="AK18" s="159"/>
      <c r="AL18" s="174"/>
      <c r="AM18" s="177"/>
      <c r="AN18" s="60"/>
      <c r="AO18" s="60"/>
      <c r="AP18" s="60"/>
      <c r="AQ18" s="60"/>
      <c r="AR18" s="60"/>
      <c r="AS18" s="60"/>
      <c r="AT18" s="65"/>
      <c r="AU18" s="184"/>
      <c r="AV18" s="141"/>
      <c r="AW18" s="141"/>
      <c r="AX18" s="141"/>
      <c r="AY18" s="192" t="s">
        <v>239</v>
      </c>
      <c r="AZ18" s="200"/>
      <c r="BA18" s="200"/>
      <c r="BB18" s="200"/>
      <c r="BC18" s="200"/>
      <c r="BD18" s="200"/>
      <c r="BE18" s="200"/>
      <c r="BF18" s="200"/>
      <c r="BG18" s="200"/>
      <c r="BH18" s="200"/>
      <c r="BI18" s="200"/>
      <c r="BJ18" s="200"/>
      <c r="BK18" s="200"/>
      <c r="BL18" s="200"/>
      <c r="BM18" s="211"/>
      <c r="BN18" s="216">
        <v>10697411</v>
      </c>
      <c r="BO18" s="219"/>
      <c r="BP18" s="219"/>
      <c r="BQ18" s="219"/>
      <c r="BR18" s="219"/>
      <c r="BS18" s="219"/>
      <c r="BT18" s="219"/>
      <c r="BU18" s="222"/>
      <c r="BV18" s="216">
        <v>10480378</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72</v>
      </c>
      <c r="C19" s="31"/>
      <c r="D19" s="31"/>
      <c r="E19" s="49"/>
      <c r="F19" s="49"/>
      <c r="G19" s="49"/>
      <c r="H19" s="49"/>
      <c r="I19" s="49"/>
      <c r="J19" s="49"/>
      <c r="K19" s="49"/>
      <c r="L19" s="73">
        <v>354</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224</v>
      </c>
      <c r="AZ19" s="200"/>
      <c r="BA19" s="200"/>
      <c r="BB19" s="200"/>
      <c r="BC19" s="200"/>
      <c r="BD19" s="200"/>
      <c r="BE19" s="200"/>
      <c r="BF19" s="200"/>
      <c r="BG19" s="200"/>
      <c r="BH19" s="200"/>
      <c r="BI19" s="200"/>
      <c r="BJ19" s="200"/>
      <c r="BK19" s="200"/>
      <c r="BL19" s="200"/>
      <c r="BM19" s="211"/>
      <c r="BN19" s="216">
        <v>14939028</v>
      </c>
      <c r="BO19" s="219"/>
      <c r="BP19" s="219"/>
      <c r="BQ19" s="219"/>
      <c r="BR19" s="219"/>
      <c r="BS19" s="219"/>
      <c r="BT19" s="219"/>
      <c r="BU19" s="222"/>
      <c r="BV19" s="216">
        <v>13837318</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240</v>
      </c>
      <c r="C20" s="31"/>
      <c r="D20" s="31"/>
      <c r="E20" s="49"/>
      <c r="F20" s="49"/>
      <c r="G20" s="49"/>
      <c r="H20" s="49"/>
      <c r="I20" s="49"/>
      <c r="J20" s="49"/>
      <c r="K20" s="49"/>
      <c r="L20" s="73">
        <v>16370</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244</v>
      </c>
      <c r="C22" s="33"/>
      <c r="D22" s="41"/>
      <c r="E22" s="50" t="s">
        <v>6</v>
      </c>
      <c r="F22" s="58"/>
      <c r="G22" s="58"/>
      <c r="H22" s="58"/>
      <c r="I22" s="58"/>
      <c r="J22" s="58"/>
      <c r="K22" s="25"/>
      <c r="L22" s="50" t="s">
        <v>246</v>
      </c>
      <c r="M22" s="58"/>
      <c r="N22" s="58"/>
      <c r="O22" s="58"/>
      <c r="P22" s="25"/>
      <c r="Q22" s="94" t="s">
        <v>247</v>
      </c>
      <c r="R22" s="106"/>
      <c r="S22" s="106"/>
      <c r="T22" s="106"/>
      <c r="U22" s="106"/>
      <c r="V22" s="127"/>
      <c r="W22" s="135" t="s">
        <v>249</v>
      </c>
      <c r="X22" s="33"/>
      <c r="Y22" s="41"/>
      <c r="Z22" s="50" t="s">
        <v>6</v>
      </c>
      <c r="AA22" s="58"/>
      <c r="AB22" s="58"/>
      <c r="AC22" s="58"/>
      <c r="AD22" s="58"/>
      <c r="AE22" s="58"/>
      <c r="AF22" s="58"/>
      <c r="AG22" s="25"/>
      <c r="AH22" s="165" t="s">
        <v>186</v>
      </c>
      <c r="AI22" s="58"/>
      <c r="AJ22" s="58"/>
      <c r="AK22" s="58"/>
      <c r="AL22" s="25"/>
      <c r="AM22" s="165" t="s">
        <v>250</v>
      </c>
      <c r="AN22" s="180"/>
      <c r="AO22" s="180"/>
      <c r="AP22" s="180"/>
      <c r="AQ22" s="180"/>
      <c r="AR22" s="182"/>
      <c r="AS22" s="94" t="s">
        <v>247</v>
      </c>
      <c r="AT22" s="106"/>
      <c r="AU22" s="106"/>
      <c r="AV22" s="106"/>
      <c r="AW22" s="106"/>
      <c r="AX22" s="189"/>
      <c r="AY22" s="191" t="s">
        <v>253</v>
      </c>
      <c r="AZ22" s="199"/>
      <c r="BA22" s="199"/>
      <c r="BB22" s="199"/>
      <c r="BC22" s="199"/>
      <c r="BD22" s="199"/>
      <c r="BE22" s="199"/>
      <c r="BF22" s="199"/>
      <c r="BG22" s="199"/>
      <c r="BH22" s="199"/>
      <c r="BI22" s="199"/>
      <c r="BJ22" s="199"/>
      <c r="BK22" s="199"/>
      <c r="BL22" s="199"/>
      <c r="BM22" s="210"/>
      <c r="BN22" s="215">
        <v>15119006</v>
      </c>
      <c r="BO22" s="218"/>
      <c r="BP22" s="218"/>
      <c r="BQ22" s="218"/>
      <c r="BR22" s="218"/>
      <c r="BS22" s="218"/>
      <c r="BT22" s="218"/>
      <c r="BU22" s="221"/>
      <c r="BV22" s="215">
        <v>15287399</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255</v>
      </c>
      <c r="AZ23" s="200"/>
      <c r="BA23" s="200"/>
      <c r="BB23" s="200"/>
      <c r="BC23" s="200"/>
      <c r="BD23" s="200"/>
      <c r="BE23" s="200"/>
      <c r="BF23" s="200"/>
      <c r="BG23" s="200"/>
      <c r="BH23" s="200"/>
      <c r="BI23" s="200"/>
      <c r="BJ23" s="200"/>
      <c r="BK23" s="200"/>
      <c r="BL23" s="200"/>
      <c r="BM23" s="211"/>
      <c r="BN23" s="216">
        <v>3610782</v>
      </c>
      <c r="BO23" s="219"/>
      <c r="BP23" s="219"/>
      <c r="BQ23" s="219"/>
      <c r="BR23" s="219"/>
      <c r="BS23" s="219"/>
      <c r="BT23" s="219"/>
      <c r="BU23" s="222"/>
      <c r="BV23" s="216">
        <v>2808192</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256</v>
      </c>
      <c r="F24" s="60"/>
      <c r="G24" s="60"/>
      <c r="H24" s="60"/>
      <c r="I24" s="60"/>
      <c r="J24" s="60"/>
      <c r="K24" s="65"/>
      <c r="L24" s="74">
        <v>1</v>
      </c>
      <c r="M24" s="82"/>
      <c r="N24" s="82"/>
      <c r="O24" s="82"/>
      <c r="P24" s="86"/>
      <c r="Q24" s="74">
        <v>9000</v>
      </c>
      <c r="R24" s="82"/>
      <c r="S24" s="82"/>
      <c r="T24" s="82"/>
      <c r="U24" s="82"/>
      <c r="V24" s="86"/>
      <c r="W24" s="136"/>
      <c r="X24" s="34"/>
      <c r="Y24" s="42"/>
      <c r="Z24" s="52" t="s">
        <v>258</v>
      </c>
      <c r="AA24" s="60"/>
      <c r="AB24" s="60"/>
      <c r="AC24" s="60"/>
      <c r="AD24" s="60"/>
      <c r="AE24" s="60"/>
      <c r="AF24" s="60"/>
      <c r="AG24" s="65"/>
      <c r="AH24" s="74">
        <v>304</v>
      </c>
      <c r="AI24" s="82"/>
      <c r="AJ24" s="82"/>
      <c r="AK24" s="82"/>
      <c r="AL24" s="86"/>
      <c r="AM24" s="74">
        <v>910784</v>
      </c>
      <c r="AN24" s="82"/>
      <c r="AO24" s="82"/>
      <c r="AP24" s="82"/>
      <c r="AQ24" s="82"/>
      <c r="AR24" s="86"/>
      <c r="AS24" s="74">
        <v>2996</v>
      </c>
      <c r="AT24" s="82"/>
      <c r="AU24" s="82"/>
      <c r="AV24" s="82"/>
      <c r="AW24" s="82"/>
      <c r="AX24" s="120"/>
      <c r="AY24" s="193" t="s">
        <v>259</v>
      </c>
      <c r="AZ24" s="201"/>
      <c r="BA24" s="201"/>
      <c r="BB24" s="201"/>
      <c r="BC24" s="201"/>
      <c r="BD24" s="201"/>
      <c r="BE24" s="201"/>
      <c r="BF24" s="201"/>
      <c r="BG24" s="201"/>
      <c r="BH24" s="201"/>
      <c r="BI24" s="201"/>
      <c r="BJ24" s="201"/>
      <c r="BK24" s="201"/>
      <c r="BL24" s="201"/>
      <c r="BM24" s="212"/>
      <c r="BN24" s="216">
        <v>9281297</v>
      </c>
      <c r="BO24" s="219"/>
      <c r="BP24" s="219"/>
      <c r="BQ24" s="219"/>
      <c r="BR24" s="219"/>
      <c r="BS24" s="219"/>
      <c r="BT24" s="219"/>
      <c r="BU24" s="222"/>
      <c r="BV24" s="216">
        <v>9786343</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261</v>
      </c>
      <c r="F25" s="60"/>
      <c r="G25" s="60"/>
      <c r="H25" s="60"/>
      <c r="I25" s="60"/>
      <c r="J25" s="60"/>
      <c r="K25" s="65"/>
      <c r="L25" s="74">
        <v>1</v>
      </c>
      <c r="M25" s="82"/>
      <c r="N25" s="82"/>
      <c r="O25" s="82"/>
      <c r="P25" s="86"/>
      <c r="Q25" s="74">
        <v>7150</v>
      </c>
      <c r="R25" s="82"/>
      <c r="S25" s="82"/>
      <c r="T25" s="82"/>
      <c r="U25" s="82"/>
      <c r="V25" s="86"/>
      <c r="W25" s="136"/>
      <c r="X25" s="34"/>
      <c r="Y25" s="42"/>
      <c r="Z25" s="52" t="s">
        <v>263</v>
      </c>
      <c r="AA25" s="60"/>
      <c r="AB25" s="60"/>
      <c r="AC25" s="60"/>
      <c r="AD25" s="60"/>
      <c r="AE25" s="60"/>
      <c r="AF25" s="60"/>
      <c r="AG25" s="65"/>
      <c r="AH25" s="74" t="s">
        <v>204</v>
      </c>
      <c r="AI25" s="82"/>
      <c r="AJ25" s="82"/>
      <c r="AK25" s="82"/>
      <c r="AL25" s="86"/>
      <c r="AM25" s="74" t="s">
        <v>204</v>
      </c>
      <c r="AN25" s="82"/>
      <c r="AO25" s="82"/>
      <c r="AP25" s="82"/>
      <c r="AQ25" s="82"/>
      <c r="AR25" s="86"/>
      <c r="AS25" s="74" t="s">
        <v>204</v>
      </c>
      <c r="AT25" s="82"/>
      <c r="AU25" s="82"/>
      <c r="AV25" s="82"/>
      <c r="AW25" s="82"/>
      <c r="AX25" s="120"/>
      <c r="AY25" s="191" t="s">
        <v>40</v>
      </c>
      <c r="AZ25" s="199"/>
      <c r="BA25" s="199"/>
      <c r="BB25" s="199"/>
      <c r="BC25" s="199"/>
      <c r="BD25" s="199"/>
      <c r="BE25" s="199"/>
      <c r="BF25" s="199"/>
      <c r="BG25" s="199"/>
      <c r="BH25" s="199"/>
      <c r="BI25" s="199"/>
      <c r="BJ25" s="199"/>
      <c r="BK25" s="199"/>
      <c r="BL25" s="199"/>
      <c r="BM25" s="210"/>
      <c r="BN25" s="215">
        <v>2133664</v>
      </c>
      <c r="BO25" s="218"/>
      <c r="BP25" s="218"/>
      <c r="BQ25" s="218"/>
      <c r="BR25" s="218"/>
      <c r="BS25" s="218"/>
      <c r="BT25" s="218"/>
      <c r="BU25" s="221"/>
      <c r="BV25" s="215">
        <v>1983553</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264</v>
      </c>
      <c r="F26" s="60"/>
      <c r="G26" s="60"/>
      <c r="H26" s="60"/>
      <c r="I26" s="60"/>
      <c r="J26" s="60"/>
      <c r="K26" s="65"/>
      <c r="L26" s="74">
        <v>1</v>
      </c>
      <c r="M26" s="82"/>
      <c r="N26" s="82"/>
      <c r="O26" s="82"/>
      <c r="P26" s="86"/>
      <c r="Q26" s="74">
        <v>6500</v>
      </c>
      <c r="R26" s="82"/>
      <c r="S26" s="82"/>
      <c r="T26" s="82"/>
      <c r="U26" s="82"/>
      <c r="V26" s="86"/>
      <c r="W26" s="136"/>
      <c r="X26" s="34"/>
      <c r="Y26" s="42"/>
      <c r="Z26" s="52" t="s">
        <v>265</v>
      </c>
      <c r="AA26" s="145"/>
      <c r="AB26" s="145"/>
      <c r="AC26" s="145"/>
      <c r="AD26" s="145"/>
      <c r="AE26" s="145"/>
      <c r="AF26" s="145"/>
      <c r="AG26" s="163"/>
      <c r="AH26" s="74">
        <v>8</v>
      </c>
      <c r="AI26" s="82"/>
      <c r="AJ26" s="82"/>
      <c r="AK26" s="82"/>
      <c r="AL26" s="86"/>
      <c r="AM26" s="74">
        <v>22344</v>
      </c>
      <c r="AN26" s="82"/>
      <c r="AO26" s="82"/>
      <c r="AP26" s="82"/>
      <c r="AQ26" s="82"/>
      <c r="AR26" s="86"/>
      <c r="AS26" s="74">
        <v>2793</v>
      </c>
      <c r="AT26" s="82"/>
      <c r="AU26" s="82"/>
      <c r="AV26" s="82"/>
      <c r="AW26" s="82"/>
      <c r="AX26" s="120"/>
      <c r="AY26" s="194" t="s">
        <v>266</v>
      </c>
      <c r="AZ26" s="113"/>
      <c r="BA26" s="113"/>
      <c r="BB26" s="113"/>
      <c r="BC26" s="113"/>
      <c r="BD26" s="113"/>
      <c r="BE26" s="113"/>
      <c r="BF26" s="113"/>
      <c r="BG26" s="113"/>
      <c r="BH26" s="113"/>
      <c r="BI26" s="113"/>
      <c r="BJ26" s="113"/>
      <c r="BK26" s="113"/>
      <c r="BL26" s="113"/>
      <c r="BM26" s="213"/>
      <c r="BN26" s="216" t="s">
        <v>204</v>
      </c>
      <c r="BO26" s="219"/>
      <c r="BP26" s="219"/>
      <c r="BQ26" s="219"/>
      <c r="BR26" s="219"/>
      <c r="BS26" s="219"/>
      <c r="BT26" s="219"/>
      <c r="BU26" s="222"/>
      <c r="BV26" s="216" t="s">
        <v>204</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267</v>
      </c>
      <c r="F27" s="60"/>
      <c r="G27" s="60"/>
      <c r="H27" s="60"/>
      <c r="I27" s="60"/>
      <c r="J27" s="60"/>
      <c r="K27" s="65"/>
      <c r="L27" s="74">
        <v>1</v>
      </c>
      <c r="M27" s="82"/>
      <c r="N27" s="82"/>
      <c r="O27" s="82"/>
      <c r="P27" s="86"/>
      <c r="Q27" s="74">
        <v>4500</v>
      </c>
      <c r="R27" s="82"/>
      <c r="S27" s="82"/>
      <c r="T27" s="82"/>
      <c r="U27" s="82"/>
      <c r="V27" s="86"/>
      <c r="W27" s="136"/>
      <c r="X27" s="34"/>
      <c r="Y27" s="42"/>
      <c r="Z27" s="52" t="s">
        <v>269</v>
      </c>
      <c r="AA27" s="60"/>
      <c r="AB27" s="60"/>
      <c r="AC27" s="60"/>
      <c r="AD27" s="60"/>
      <c r="AE27" s="60"/>
      <c r="AF27" s="60"/>
      <c r="AG27" s="65"/>
      <c r="AH27" s="74">
        <v>4</v>
      </c>
      <c r="AI27" s="82"/>
      <c r="AJ27" s="82"/>
      <c r="AK27" s="82"/>
      <c r="AL27" s="86"/>
      <c r="AM27" s="74">
        <v>15268</v>
      </c>
      <c r="AN27" s="82"/>
      <c r="AO27" s="82"/>
      <c r="AP27" s="82"/>
      <c r="AQ27" s="82"/>
      <c r="AR27" s="86"/>
      <c r="AS27" s="74">
        <v>3817</v>
      </c>
      <c r="AT27" s="82"/>
      <c r="AU27" s="82"/>
      <c r="AV27" s="82"/>
      <c r="AW27" s="82"/>
      <c r="AX27" s="120"/>
      <c r="AY27" s="195" t="s">
        <v>271</v>
      </c>
      <c r="AZ27" s="202"/>
      <c r="BA27" s="202"/>
      <c r="BB27" s="202"/>
      <c r="BC27" s="202"/>
      <c r="BD27" s="202"/>
      <c r="BE27" s="202"/>
      <c r="BF27" s="202"/>
      <c r="BG27" s="202"/>
      <c r="BH27" s="202"/>
      <c r="BI27" s="202"/>
      <c r="BJ27" s="202"/>
      <c r="BK27" s="202"/>
      <c r="BL27" s="202"/>
      <c r="BM27" s="214"/>
      <c r="BN27" s="217">
        <v>507535</v>
      </c>
      <c r="BO27" s="220"/>
      <c r="BP27" s="220"/>
      <c r="BQ27" s="220"/>
      <c r="BR27" s="220"/>
      <c r="BS27" s="220"/>
      <c r="BT27" s="220"/>
      <c r="BU27" s="223"/>
      <c r="BV27" s="217">
        <v>507535</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273</v>
      </c>
      <c r="F28" s="60"/>
      <c r="G28" s="60"/>
      <c r="H28" s="60"/>
      <c r="I28" s="60"/>
      <c r="J28" s="60"/>
      <c r="K28" s="65"/>
      <c r="L28" s="74">
        <v>1</v>
      </c>
      <c r="M28" s="82"/>
      <c r="N28" s="82"/>
      <c r="O28" s="82"/>
      <c r="P28" s="86"/>
      <c r="Q28" s="74">
        <v>3650</v>
      </c>
      <c r="R28" s="82"/>
      <c r="S28" s="82"/>
      <c r="T28" s="82"/>
      <c r="U28" s="82"/>
      <c r="V28" s="86"/>
      <c r="W28" s="136"/>
      <c r="X28" s="34"/>
      <c r="Y28" s="42"/>
      <c r="Z28" s="52" t="s">
        <v>38</v>
      </c>
      <c r="AA28" s="60"/>
      <c r="AB28" s="60"/>
      <c r="AC28" s="60"/>
      <c r="AD28" s="60"/>
      <c r="AE28" s="60"/>
      <c r="AF28" s="60"/>
      <c r="AG28" s="65"/>
      <c r="AH28" s="74" t="s">
        <v>204</v>
      </c>
      <c r="AI28" s="82"/>
      <c r="AJ28" s="82"/>
      <c r="AK28" s="82"/>
      <c r="AL28" s="86"/>
      <c r="AM28" s="74" t="s">
        <v>204</v>
      </c>
      <c r="AN28" s="82"/>
      <c r="AO28" s="82"/>
      <c r="AP28" s="82"/>
      <c r="AQ28" s="82"/>
      <c r="AR28" s="86"/>
      <c r="AS28" s="74" t="s">
        <v>204</v>
      </c>
      <c r="AT28" s="82"/>
      <c r="AU28" s="82"/>
      <c r="AV28" s="82"/>
      <c r="AW28" s="82"/>
      <c r="AX28" s="120"/>
      <c r="AY28" s="196" t="s">
        <v>274</v>
      </c>
      <c r="AZ28" s="203"/>
      <c r="BA28" s="203"/>
      <c r="BB28" s="206"/>
      <c r="BC28" s="191" t="s">
        <v>110</v>
      </c>
      <c r="BD28" s="199"/>
      <c r="BE28" s="199"/>
      <c r="BF28" s="199"/>
      <c r="BG28" s="199"/>
      <c r="BH28" s="199"/>
      <c r="BI28" s="199"/>
      <c r="BJ28" s="199"/>
      <c r="BK28" s="199"/>
      <c r="BL28" s="199"/>
      <c r="BM28" s="210"/>
      <c r="BN28" s="215">
        <v>2320401</v>
      </c>
      <c r="BO28" s="218"/>
      <c r="BP28" s="218"/>
      <c r="BQ28" s="218"/>
      <c r="BR28" s="218"/>
      <c r="BS28" s="218"/>
      <c r="BT28" s="218"/>
      <c r="BU28" s="221"/>
      <c r="BV28" s="215">
        <v>2182524</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277</v>
      </c>
      <c r="F29" s="60"/>
      <c r="G29" s="60"/>
      <c r="H29" s="60"/>
      <c r="I29" s="60"/>
      <c r="J29" s="60"/>
      <c r="K29" s="65"/>
      <c r="L29" s="74">
        <v>16</v>
      </c>
      <c r="M29" s="82"/>
      <c r="N29" s="82"/>
      <c r="O29" s="82"/>
      <c r="P29" s="86"/>
      <c r="Q29" s="74">
        <v>3350</v>
      </c>
      <c r="R29" s="82"/>
      <c r="S29" s="82"/>
      <c r="T29" s="82"/>
      <c r="U29" s="82"/>
      <c r="V29" s="86"/>
      <c r="W29" s="137"/>
      <c r="X29" s="142"/>
      <c r="Y29" s="144"/>
      <c r="Z29" s="52" t="s">
        <v>279</v>
      </c>
      <c r="AA29" s="60"/>
      <c r="AB29" s="60"/>
      <c r="AC29" s="60"/>
      <c r="AD29" s="60"/>
      <c r="AE29" s="60"/>
      <c r="AF29" s="60"/>
      <c r="AG29" s="65"/>
      <c r="AH29" s="74">
        <v>308</v>
      </c>
      <c r="AI29" s="82"/>
      <c r="AJ29" s="82"/>
      <c r="AK29" s="82"/>
      <c r="AL29" s="86"/>
      <c r="AM29" s="74">
        <v>926052</v>
      </c>
      <c r="AN29" s="82"/>
      <c r="AO29" s="82"/>
      <c r="AP29" s="82"/>
      <c r="AQ29" s="82"/>
      <c r="AR29" s="86"/>
      <c r="AS29" s="74">
        <v>3007</v>
      </c>
      <c r="AT29" s="82"/>
      <c r="AU29" s="82"/>
      <c r="AV29" s="82"/>
      <c r="AW29" s="82"/>
      <c r="AX29" s="120"/>
      <c r="AY29" s="197"/>
      <c r="AZ29" s="204"/>
      <c r="BA29" s="204"/>
      <c r="BB29" s="207"/>
      <c r="BC29" s="192" t="s">
        <v>280</v>
      </c>
      <c r="BD29" s="200"/>
      <c r="BE29" s="200"/>
      <c r="BF29" s="200"/>
      <c r="BG29" s="200"/>
      <c r="BH29" s="200"/>
      <c r="BI29" s="200"/>
      <c r="BJ29" s="200"/>
      <c r="BK29" s="200"/>
      <c r="BL29" s="200"/>
      <c r="BM29" s="211"/>
      <c r="BN29" s="216">
        <v>1201588</v>
      </c>
      <c r="BO29" s="219"/>
      <c r="BP29" s="219"/>
      <c r="BQ29" s="219"/>
      <c r="BR29" s="219"/>
      <c r="BS29" s="219"/>
      <c r="BT29" s="219"/>
      <c r="BU29" s="222"/>
      <c r="BV29" s="216">
        <v>998774</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283</v>
      </c>
      <c r="X30" s="143"/>
      <c r="Y30" s="143"/>
      <c r="Z30" s="143"/>
      <c r="AA30" s="143"/>
      <c r="AB30" s="143"/>
      <c r="AC30" s="143"/>
      <c r="AD30" s="143"/>
      <c r="AE30" s="143"/>
      <c r="AF30" s="143"/>
      <c r="AG30" s="164"/>
      <c r="AH30" s="152">
        <v>97.3</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75</v>
      </c>
      <c r="BD30" s="201"/>
      <c r="BE30" s="201"/>
      <c r="BF30" s="201"/>
      <c r="BG30" s="201"/>
      <c r="BH30" s="201"/>
      <c r="BI30" s="201"/>
      <c r="BJ30" s="201"/>
      <c r="BK30" s="201"/>
      <c r="BL30" s="201"/>
      <c r="BM30" s="212"/>
      <c r="BN30" s="217">
        <v>4819322</v>
      </c>
      <c r="BO30" s="220"/>
      <c r="BP30" s="220"/>
      <c r="BQ30" s="220"/>
      <c r="BR30" s="220"/>
      <c r="BS30" s="220"/>
      <c r="BT30" s="220"/>
      <c r="BU30" s="223"/>
      <c r="BV30" s="217">
        <v>4165803</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190</v>
      </c>
      <c r="D32" s="36"/>
      <c r="E32" s="36"/>
      <c r="F32" s="36"/>
      <c r="G32" s="36"/>
      <c r="H32" s="36"/>
      <c r="I32" s="36"/>
      <c r="J32" s="36"/>
      <c r="K32" s="36"/>
      <c r="L32" s="36"/>
      <c r="M32" s="36"/>
      <c r="N32" s="36"/>
      <c r="O32" s="36"/>
      <c r="P32" s="36"/>
      <c r="Q32" s="36"/>
      <c r="R32" s="36"/>
      <c r="S32" s="36"/>
      <c r="U32" s="113" t="s">
        <v>101</v>
      </c>
      <c r="V32" s="113"/>
      <c r="W32" s="113"/>
      <c r="X32" s="113"/>
      <c r="Y32" s="113"/>
      <c r="Z32" s="113"/>
      <c r="AA32" s="113"/>
      <c r="AB32" s="113"/>
      <c r="AC32" s="113"/>
      <c r="AD32" s="113"/>
      <c r="AE32" s="113"/>
      <c r="AF32" s="113"/>
      <c r="AG32" s="113"/>
      <c r="AH32" s="113"/>
      <c r="AI32" s="113"/>
      <c r="AJ32" s="113"/>
      <c r="AK32" s="113"/>
      <c r="AM32" s="113" t="s">
        <v>284</v>
      </c>
      <c r="AN32" s="113"/>
      <c r="AO32" s="113"/>
      <c r="AP32" s="113"/>
      <c r="AQ32" s="113"/>
      <c r="AR32" s="113"/>
      <c r="AS32" s="113"/>
      <c r="AT32" s="113"/>
      <c r="AU32" s="113"/>
      <c r="AV32" s="113"/>
      <c r="AW32" s="113"/>
      <c r="AX32" s="113"/>
      <c r="AY32" s="113"/>
      <c r="AZ32" s="113"/>
      <c r="BA32" s="113"/>
      <c r="BB32" s="113"/>
      <c r="BC32" s="113"/>
      <c r="BE32" s="113" t="s">
        <v>285</v>
      </c>
      <c r="BF32" s="113"/>
      <c r="BG32" s="113"/>
      <c r="BH32" s="113"/>
      <c r="BI32" s="113"/>
      <c r="BJ32" s="113"/>
      <c r="BK32" s="113"/>
      <c r="BL32" s="113"/>
      <c r="BM32" s="113"/>
      <c r="BN32" s="113"/>
      <c r="BO32" s="113"/>
      <c r="BP32" s="113"/>
      <c r="BQ32" s="113"/>
      <c r="BR32" s="113"/>
      <c r="BS32" s="113"/>
      <c r="BT32" s="113"/>
      <c r="BU32" s="113"/>
      <c r="BW32" s="113" t="s">
        <v>286</v>
      </c>
      <c r="BX32" s="113"/>
      <c r="BY32" s="113"/>
      <c r="BZ32" s="113"/>
      <c r="CA32" s="113"/>
      <c r="CB32" s="113"/>
      <c r="CC32" s="113"/>
      <c r="CD32" s="113"/>
      <c r="CE32" s="113"/>
      <c r="CF32" s="113"/>
      <c r="CG32" s="113"/>
      <c r="CH32" s="113"/>
      <c r="CI32" s="113"/>
      <c r="CJ32" s="113"/>
      <c r="CK32" s="113"/>
      <c r="CL32" s="113"/>
      <c r="CM32" s="113"/>
      <c r="CO32" s="113" t="s">
        <v>288</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64</v>
      </c>
      <c r="D33" s="37"/>
      <c r="E33" s="54" t="s">
        <v>289</v>
      </c>
      <c r="F33" s="54"/>
      <c r="G33" s="54"/>
      <c r="H33" s="54"/>
      <c r="I33" s="54"/>
      <c r="J33" s="54"/>
      <c r="K33" s="54"/>
      <c r="L33" s="54"/>
      <c r="M33" s="54"/>
      <c r="N33" s="54"/>
      <c r="O33" s="54"/>
      <c r="P33" s="54"/>
      <c r="Q33" s="54"/>
      <c r="R33" s="54"/>
      <c r="S33" s="54"/>
      <c r="T33" s="54"/>
      <c r="U33" s="37" t="s">
        <v>64</v>
      </c>
      <c r="V33" s="37"/>
      <c r="W33" s="54" t="s">
        <v>289</v>
      </c>
      <c r="X33" s="54"/>
      <c r="Y33" s="54"/>
      <c r="Z33" s="54"/>
      <c r="AA33" s="54"/>
      <c r="AB33" s="54"/>
      <c r="AC33" s="54"/>
      <c r="AD33" s="54"/>
      <c r="AE33" s="54"/>
      <c r="AF33" s="54"/>
      <c r="AG33" s="54"/>
      <c r="AH33" s="54"/>
      <c r="AI33" s="54"/>
      <c r="AJ33" s="54"/>
      <c r="AK33" s="54"/>
      <c r="AL33" s="54"/>
      <c r="AM33" s="37" t="s">
        <v>64</v>
      </c>
      <c r="AN33" s="37"/>
      <c r="AO33" s="54" t="s">
        <v>289</v>
      </c>
      <c r="AP33" s="54"/>
      <c r="AQ33" s="54"/>
      <c r="AR33" s="54"/>
      <c r="AS33" s="54"/>
      <c r="AT33" s="54"/>
      <c r="AU33" s="54"/>
      <c r="AV33" s="54"/>
      <c r="AW33" s="54"/>
      <c r="AX33" s="54"/>
      <c r="AY33" s="54"/>
      <c r="AZ33" s="54"/>
      <c r="BA33" s="54"/>
      <c r="BB33" s="54"/>
      <c r="BC33" s="54"/>
      <c r="BD33" s="37"/>
      <c r="BE33" s="54" t="s">
        <v>290</v>
      </c>
      <c r="BF33" s="54"/>
      <c r="BG33" s="54" t="s">
        <v>170</v>
      </c>
      <c r="BH33" s="54"/>
      <c r="BI33" s="54"/>
      <c r="BJ33" s="54"/>
      <c r="BK33" s="54"/>
      <c r="BL33" s="54"/>
      <c r="BM33" s="54"/>
      <c r="BN33" s="54"/>
      <c r="BO33" s="54"/>
      <c r="BP33" s="54"/>
      <c r="BQ33" s="54"/>
      <c r="BR33" s="54"/>
      <c r="BS33" s="54"/>
      <c r="BT33" s="54"/>
      <c r="BU33" s="54"/>
      <c r="BV33" s="37"/>
      <c r="BW33" s="37" t="s">
        <v>290</v>
      </c>
      <c r="BX33" s="37"/>
      <c r="BY33" s="54" t="s">
        <v>119</v>
      </c>
      <c r="BZ33" s="54"/>
      <c r="CA33" s="54"/>
      <c r="CB33" s="54"/>
      <c r="CC33" s="54"/>
      <c r="CD33" s="54"/>
      <c r="CE33" s="54"/>
      <c r="CF33" s="54"/>
      <c r="CG33" s="54"/>
      <c r="CH33" s="54"/>
      <c r="CI33" s="54"/>
      <c r="CJ33" s="54"/>
      <c r="CK33" s="54"/>
      <c r="CL33" s="54"/>
      <c r="CM33" s="54"/>
      <c r="CN33" s="54"/>
      <c r="CO33" s="37" t="s">
        <v>64</v>
      </c>
      <c r="CP33" s="37"/>
      <c r="CQ33" s="54" t="s">
        <v>291</v>
      </c>
      <c r="CR33" s="54"/>
      <c r="CS33" s="54"/>
      <c r="CT33" s="54"/>
      <c r="CU33" s="54"/>
      <c r="CV33" s="54"/>
      <c r="CW33" s="54"/>
      <c r="CX33" s="54"/>
      <c r="CY33" s="54"/>
      <c r="CZ33" s="54"/>
      <c r="DA33" s="54"/>
      <c r="DB33" s="54"/>
      <c r="DC33" s="54"/>
      <c r="DD33" s="54"/>
      <c r="DE33" s="54"/>
      <c r="DF33" s="54"/>
      <c r="DG33" s="255" t="s">
        <v>88</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 xml:space="preserve">
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 xml:space="preserve">
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 xml:space="preserve">
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 xml:space="preserve">
塩谷広域行政組合　一般会計</v>
      </c>
      <c r="BZ34" s="55"/>
      <c r="CA34" s="55"/>
      <c r="CB34" s="55"/>
      <c r="CC34" s="55"/>
      <c r="CD34" s="55"/>
      <c r="CE34" s="55"/>
      <c r="CF34" s="55"/>
      <c r="CG34" s="55"/>
      <c r="CH34" s="55"/>
      <c r="CI34" s="55"/>
      <c r="CJ34" s="55"/>
      <c r="CK34" s="55"/>
      <c r="CL34" s="55"/>
      <c r="CM34" s="55"/>
      <c r="CN34" s="2"/>
      <c r="CO34" s="38">
        <f>IF(CQ34="","",MAX(C34:D43,U34:V43,AM34:AN43,BE34:BF43,BW34:BX43)+1)</f>
        <v>14</v>
      </c>
      <c r="CP34" s="38"/>
      <c r="CQ34" s="55" t="str">
        <f>IF('各会計、関係団体の財政状況及び健全化判断比率'!BS7="","",'各会計、関係団体の財政状況及び健全化判断比率'!BS7)</f>
        <v xml:space="preserve">
さくら市観光施設管理協会</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 xml:space="preserve">
氏家都市計画事業上阿久津台地土地区画整理事業特別会計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 xml:space="preserve">
介護保険特別会計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 xml:space="preserve">
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 xml:space="preserve">
塩谷広域行政組合　塩谷地方ふるさと市町村圏基金特別会計</v>
      </c>
      <c r="BZ35" s="55"/>
      <c r="CA35" s="55"/>
      <c r="CB35" s="55"/>
      <c r="CC35" s="55"/>
      <c r="CD35" s="55"/>
      <c r="CE35" s="55"/>
      <c r="CF35" s="55"/>
      <c r="CG35" s="55"/>
      <c r="CH35" s="55"/>
      <c r="CI35" s="55"/>
      <c r="CJ35" s="55"/>
      <c r="CK35" s="55"/>
      <c r="CL35" s="55"/>
      <c r="CM35" s="55"/>
      <c r="CN35" s="2"/>
      <c r="CO35" s="38">
        <f t="shared" ref="CO35:CO43" si="5">IF(CQ35="","",CO34+1)</f>
        <v>15</v>
      </c>
      <c r="CP35" s="38"/>
      <c r="CQ35" s="55" t="str">
        <f>IF('各会計、関係団体の財政状況及び健全化判断比率'!BS8="","",'各会計、関係団体の財政状況及び健全化判断比率'!BS8)</f>
        <v xml:space="preserve">
道の駅きつれがわ</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 xml:space="preserve">
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 xml:space="preserve">
栃木県市町村総合事務組合　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 xml:space="preserve">
栃木県市町村総合事務組合　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 xml:space="preserve">
栃木県後期高齢者医療広域連合　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 xml:space="preserve">
栃木県後期高齢者医療広域連合　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5">
      <c r="B46" s="1" t="s">
        <v>138</v>
      </c>
      <c r="E46" s="56" t="s">
        <v>292</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5">
      <c r="E47" s="56" t="s">
        <v>296</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5">
      <c r="E48" s="56" t="s">
        <v>298</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5">
      <c r="E49" s="56" t="s">
        <v>300</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5">
      <c r="E50" s="56" t="s">
        <v>201</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5">
      <c r="E51" s="56" t="s">
        <v>302</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5">
      <c r="E52" s="56" t="s">
        <v>304</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493</v>
      </c>
    </row>
    <row r="54" spans="5:113"/>
    <row r="55" spans="5:113"/>
    <row r="56" spans="5:113"/>
  </sheetData>
  <sheetProtection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fitToWidth="1" fitToHeight="1" orientation="portrait" usePrinterDefaults="1" r:id="rId1"/>
  <headerFooter>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328125" style="363" customWidth="1"/>
    <col min="2" max="2" width="11" style="363" customWidth="1"/>
    <col min="3" max="3" width="17" style="363" customWidth="1"/>
    <col min="4" max="5" width="16.63281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4</v>
      </c>
      <c r="K32" s="862"/>
      <c r="L32" s="862"/>
      <c r="M32" s="862"/>
      <c r="N32" s="862"/>
      <c r="O32" s="862"/>
      <c r="P32" s="862"/>
    </row>
    <row r="33" spans="1:16" ht="39" customHeight="1">
      <c r="A33" s="862"/>
      <c r="B33" s="863" t="s">
        <v>15</v>
      </c>
      <c r="C33" s="869"/>
      <c r="D33" s="869"/>
      <c r="E33" s="874" t="s">
        <v>19</v>
      </c>
      <c r="F33" s="878" t="s">
        <v>404</v>
      </c>
      <c r="G33" s="883" t="s">
        <v>351</v>
      </c>
      <c r="H33" s="883" t="s">
        <v>5</v>
      </c>
      <c r="I33" s="883" t="s">
        <v>487</v>
      </c>
      <c r="J33" s="887" t="s">
        <v>439</v>
      </c>
      <c r="K33" s="862"/>
      <c r="L33" s="862"/>
      <c r="M33" s="862"/>
      <c r="N33" s="862"/>
      <c r="O33" s="862"/>
      <c r="P33" s="862"/>
    </row>
    <row r="34" spans="1:16" ht="39" customHeight="1">
      <c r="A34" s="862"/>
      <c r="B34" s="864"/>
      <c r="C34" s="870" t="s">
        <v>419</v>
      </c>
      <c r="D34" s="870"/>
      <c r="E34" s="875"/>
      <c r="F34" s="879">
        <v>18.41</v>
      </c>
      <c r="G34" s="884">
        <v>17.07</v>
      </c>
      <c r="H34" s="884">
        <v>17.559999999999999</v>
      </c>
      <c r="I34" s="884">
        <v>16.11</v>
      </c>
      <c r="J34" s="888">
        <v>16.5</v>
      </c>
      <c r="K34" s="862"/>
      <c r="L34" s="862"/>
      <c r="M34" s="862"/>
      <c r="N34" s="862"/>
      <c r="O34" s="862"/>
      <c r="P34" s="862"/>
    </row>
    <row r="35" spans="1:16" ht="39" customHeight="1">
      <c r="A35" s="862"/>
      <c r="B35" s="865"/>
      <c r="C35" s="871" t="s">
        <v>409</v>
      </c>
      <c r="D35" s="871"/>
      <c r="E35" s="876"/>
      <c r="F35" s="880">
        <v>14.29</v>
      </c>
      <c r="G35" s="885">
        <v>11.48</v>
      </c>
      <c r="H35" s="885">
        <v>10.17</v>
      </c>
      <c r="I35" s="885">
        <v>10.56</v>
      </c>
      <c r="J35" s="889">
        <v>13.85</v>
      </c>
      <c r="K35" s="862"/>
      <c r="L35" s="862"/>
      <c r="M35" s="862"/>
      <c r="N35" s="862"/>
      <c r="O35" s="862"/>
      <c r="P35" s="862"/>
    </row>
    <row r="36" spans="1:16" ht="39" customHeight="1">
      <c r="A36" s="862"/>
      <c r="B36" s="865"/>
      <c r="C36" s="871" t="s">
        <v>29</v>
      </c>
      <c r="D36" s="871"/>
      <c r="E36" s="876"/>
      <c r="F36" s="880">
        <v>1.89</v>
      </c>
      <c r="G36" s="885">
        <v>0.84</v>
      </c>
      <c r="H36" s="885">
        <v>0.17</v>
      </c>
      <c r="I36" s="885">
        <v>0.63</v>
      </c>
      <c r="J36" s="889">
        <v>1.58</v>
      </c>
      <c r="K36" s="862"/>
      <c r="L36" s="862"/>
      <c r="M36" s="862"/>
      <c r="N36" s="862"/>
      <c r="O36" s="862"/>
      <c r="P36" s="862"/>
    </row>
    <row r="37" spans="1:16" ht="39" customHeight="1">
      <c r="A37" s="862"/>
      <c r="B37" s="865"/>
      <c r="C37" s="871" t="s">
        <v>243</v>
      </c>
      <c r="D37" s="871"/>
      <c r="E37" s="876"/>
      <c r="F37" s="880">
        <v>4.49</v>
      </c>
      <c r="G37" s="885">
        <v>2.44</v>
      </c>
      <c r="H37" s="885">
        <v>1.96</v>
      </c>
      <c r="I37" s="885">
        <v>1.98</v>
      </c>
      <c r="J37" s="889">
        <v>1.51</v>
      </c>
      <c r="K37" s="862"/>
      <c r="L37" s="862"/>
      <c r="M37" s="862"/>
      <c r="N37" s="862"/>
      <c r="O37" s="862"/>
      <c r="P37" s="862"/>
    </row>
    <row r="38" spans="1:16" ht="39" customHeight="1">
      <c r="A38" s="862"/>
      <c r="B38" s="865"/>
      <c r="C38" s="871" t="s">
        <v>347</v>
      </c>
      <c r="D38" s="871"/>
      <c r="E38" s="876"/>
      <c r="F38" s="880" t="s">
        <v>204</v>
      </c>
      <c r="G38" s="885" t="s">
        <v>204</v>
      </c>
      <c r="H38" s="885">
        <v>0.97</v>
      </c>
      <c r="I38" s="885">
        <v>1.61</v>
      </c>
      <c r="J38" s="889">
        <v>1.48</v>
      </c>
      <c r="K38" s="862"/>
      <c r="L38" s="862"/>
      <c r="M38" s="862"/>
      <c r="N38" s="862"/>
      <c r="O38" s="862"/>
      <c r="P38" s="862"/>
    </row>
    <row r="39" spans="1:16" ht="39" customHeight="1">
      <c r="A39" s="862"/>
      <c r="B39" s="865"/>
      <c r="C39" s="871" t="s">
        <v>411</v>
      </c>
      <c r="D39" s="871"/>
      <c r="E39" s="876"/>
      <c r="F39" s="880">
        <v>0.47</v>
      </c>
      <c r="G39" s="885">
        <v>0.49</v>
      </c>
      <c r="H39" s="885">
        <v>0.1</v>
      </c>
      <c r="I39" s="885">
        <v>0.92</v>
      </c>
      <c r="J39" s="889">
        <v>0.16</v>
      </c>
      <c r="K39" s="862"/>
      <c r="L39" s="862"/>
      <c r="M39" s="862"/>
      <c r="N39" s="862"/>
      <c r="O39" s="862"/>
      <c r="P39" s="862"/>
    </row>
    <row r="40" spans="1:16" ht="39" customHeight="1">
      <c r="A40" s="862"/>
      <c r="B40" s="865"/>
      <c r="C40" s="871" t="s">
        <v>231</v>
      </c>
      <c r="D40" s="871"/>
      <c r="E40" s="876"/>
      <c r="F40" s="880">
        <v>3.e-002</v>
      </c>
      <c r="G40" s="885">
        <v>2.e-002</v>
      </c>
      <c r="H40" s="885">
        <v>3.e-002</v>
      </c>
      <c r="I40" s="885">
        <v>4.e-002</v>
      </c>
      <c r="J40" s="889">
        <v>7.0000000000000007e-002</v>
      </c>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490</v>
      </c>
      <c r="D42" s="871"/>
      <c r="E42" s="876"/>
      <c r="F42" s="880" t="s">
        <v>204</v>
      </c>
      <c r="G42" s="885" t="s">
        <v>204</v>
      </c>
      <c r="H42" s="885" t="s">
        <v>204</v>
      </c>
      <c r="I42" s="885" t="s">
        <v>480</v>
      </c>
      <c r="J42" s="889" t="s">
        <v>204</v>
      </c>
      <c r="K42" s="862"/>
      <c r="L42" s="862"/>
      <c r="M42" s="862"/>
      <c r="N42" s="862"/>
      <c r="O42" s="862"/>
      <c r="P42" s="862"/>
    </row>
    <row r="43" spans="1:16" ht="39" customHeight="1">
      <c r="A43" s="862"/>
      <c r="B43" s="867"/>
      <c r="C43" s="872" t="s">
        <v>449</v>
      </c>
      <c r="D43" s="872"/>
      <c r="E43" s="877"/>
      <c r="F43" s="881">
        <v>1.32</v>
      </c>
      <c r="G43" s="886">
        <v>0.27</v>
      </c>
      <c r="H43" s="886" t="s">
        <v>204</v>
      </c>
      <c r="I43" s="886" t="s">
        <v>204</v>
      </c>
      <c r="J43" s="890" t="s">
        <v>204</v>
      </c>
      <c r="K43" s="862"/>
      <c r="L43" s="862"/>
      <c r="M43" s="862"/>
      <c r="N43" s="862"/>
      <c r="O43" s="862"/>
      <c r="P43" s="862"/>
    </row>
    <row r="44" spans="1:16" ht="39" customHeight="1">
      <c r="A44" s="862"/>
      <c r="B44" s="868" t="s">
        <v>21</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dvVFYhLVxjSmDj+8wTqWuHJVPzzLHxZd2VOSsqNWe5dv1TDzPJ19FQWusgdEiw+vGyBIrGLYGUTExI4kHXGzOA==" saltValue="wSHHq95bkmgl2vPJ8w+B2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fitToWidth="1" fitToHeight="1" orientation="portrait" usePrinterDefaults="1" r:id="rId1"/>
  <headerFooter alignWithMargins="0">
    <oddFooter>&amp;C
&amp;P/&amp;N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5" customHeight="1" zeroHeight="1"/>
  <cols>
    <col min="1" max="1" width="6.6328125" style="363" customWidth="1"/>
    <col min="2" max="3" width="10.90625" style="363" customWidth="1"/>
    <col min="4" max="4" width="10" style="363" customWidth="1"/>
    <col min="5" max="10" width="11" style="363" customWidth="1"/>
    <col min="11" max="15" width="13.08984375" style="363" customWidth="1"/>
    <col min="16" max="21" width="11.45312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1" t="s">
        <v>25</v>
      </c>
      <c r="P43" s="734"/>
      <c r="Q43" s="734"/>
      <c r="R43" s="734"/>
      <c r="S43" s="734"/>
      <c r="T43" s="734"/>
      <c r="U43" s="734"/>
    </row>
    <row r="44" spans="1:21" ht="30.75" customHeight="1">
      <c r="A44" s="734"/>
      <c r="B44" s="891" t="s">
        <v>26</v>
      </c>
      <c r="C44" s="904"/>
      <c r="D44" s="904"/>
      <c r="E44" s="921"/>
      <c r="F44" s="921"/>
      <c r="G44" s="921"/>
      <c r="H44" s="921"/>
      <c r="I44" s="921"/>
      <c r="J44" s="929" t="s">
        <v>19</v>
      </c>
      <c r="K44" s="936" t="s">
        <v>404</v>
      </c>
      <c r="L44" s="944" t="s">
        <v>351</v>
      </c>
      <c r="M44" s="944" t="s">
        <v>5</v>
      </c>
      <c r="N44" s="944" t="s">
        <v>487</v>
      </c>
      <c r="O44" s="952" t="s">
        <v>439</v>
      </c>
      <c r="P44" s="734"/>
      <c r="Q44" s="734"/>
      <c r="R44" s="734"/>
      <c r="S44" s="734"/>
      <c r="T44" s="734"/>
      <c r="U44" s="734"/>
    </row>
    <row r="45" spans="1:21" ht="30.75" customHeight="1">
      <c r="A45" s="734"/>
      <c r="B45" s="892" t="s">
        <v>30</v>
      </c>
      <c r="C45" s="905"/>
      <c r="D45" s="914"/>
      <c r="E45" s="922" t="s">
        <v>27</v>
      </c>
      <c r="F45" s="922"/>
      <c r="G45" s="922"/>
      <c r="H45" s="922"/>
      <c r="I45" s="922"/>
      <c r="J45" s="930"/>
      <c r="K45" s="937">
        <v>1838</v>
      </c>
      <c r="L45" s="945">
        <v>1927</v>
      </c>
      <c r="M45" s="945">
        <v>1951</v>
      </c>
      <c r="N45" s="945">
        <v>1945</v>
      </c>
      <c r="O45" s="953">
        <v>1960</v>
      </c>
      <c r="P45" s="734"/>
      <c r="Q45" s="734"/>
      <c r="R45" s="734"/>
      <c r="S45" s="734"/>
      <c r="T45" s="734"/>
      <c r="U45" s="734"/>
    </row>
    <row r="46" spans="1:21" ht="30.75" customHeight="1">
      <c r="A46" s="734"/>
      <c r="B46" s="893"/>
      <c r="C46" s="906"/>
      <c r="D46" s="915"/>
      <c r="E46" s="923" t="s">
        <v>31</v>
      </c>
      <c r="F46" s="923"/>
      <c r="G46" s="923"/>
      <c r="H46" s="923"/>
      <c r="I46" s="923"/>
      <c r="J46" s="931"/>
      <c r="K46" s="938" t="s">
        <v>204</v>
      </c>
      <c r="L46" s="946" t="s">
        <v>204</v>
      </c>
      <c r="M46" s="946" t="s">
        <v>204</v>
      </c>
      <c r="N46" s="946" t="s">
        <v>204</v>
      </c>
      <c r="O46" s="954" t="s">
        <v>204</v>
      </c>
      <c r="P46" s="734"/>
      <c r="Q46" s="734"/>
      <c r="R46" s="734"/>
      <c r="S46" s="734"/>
      <c r="T46" s="734"/>
      <c r="U46" s="734"/>
    </row>
    <row r="47" spans="1:21" ht="30.75" customHeight="1">
      <c r="A47" s="734"/>
      <c r="B47" s="893"/>
      <c r="C47" s="906"/>
      <c r="D47" s="915"/>
      <c r="E47" s="923" t="s">
        <v>36</v>
      </c>
      <c r="F47" s="923"/>
      <c r="G47" s="923"/>
      <c r="H47" s="923"/>
      <c r="I47" s="923"/>
      <c r="J47" s="931"/>
      <c r="K47" s="938" t="s">
        <v>204</v>
      </c>
      <c r="L47" s="946" t="s">
        <v>204</v>
      </c>
      <c r="M47" s="946" t="s">
        <v>204</v>
      </c>
      <c r="N47" s="946" t="s">
        <v>204</v>
      </c>
      <c r="O47" s="954" t="s">
        <v>204</v>
      </c>
      <c r="P47" s="734"/>
      <c r="Q47" s="734"/>
      <c r="R47" s="734"/>
      <c r="S47" s="734"/>
      <c r="T47" s="734"/>
      <c r="U47" s="734"/>
    </row>
    <row r="48" spans="1:21" ht="30.75" customHeight="1">
      <c r="A48" s="734"/>
      <c r="B48" s="893"/>
      <c r="C48" s="906"/>
      <c r="D48" s="915"/>
      <c r="E48" s="923" t="s">
        <v>39</v>
      </c>
      <c r="F48" s="923"/>
      <c r="G48" s="923"/>
      <c r="H48" s="923"/>
      <c r="I48" s="923"/>
      <c r="J48" s="931"/>
      <c r="K48" s="938">
        <v>438</v>
      </c>
      <c r="L48" s="946">
        <v>420</v>
      </c>
      <c r="M48" s="946">
        <v>409</v>
      </c>
      <c r="N48" s="946">
        <v>398</v>
      </c>
      <c r="O48" s="954">
        <v>418</v>
      </c>
      <c r="P48" s="734"/>
      <c r="Q48" s="734"/>
      <c r="R48" s="734"/>
      <c r="S48" s="734"/>
      <c r="T48" s="734"/>
      <c r="U48" s="734"/>
    </row>
    <row r="49" spans="1:21" ht="30.75" customHeight="1">
      <c r="A49" s="734"/>
      <c r="B49" s="893"/>
      <c r="C49" s="906"/>
      <c r="D49" s="915"/>
      <c r="E49" s="923" t="s">
        <v>2</v>
      </c>
      <c r="F49" s="923"/>
      <c r="G49" s="923"/>
      <c r="H49" s="923"/>
      <c r="I49" s="923"/>
      <c r="J49" s="931"/>
      <c r="K49" s="938">
        <v>41</v>
      </c>
      <c r="L49" s="946">
        <v>47</v>
      </c>
      <c r="M49" s="946">
        <v>54</v>
      </c>
      <c r="N49" s="946">
        <v>55</v>
      </c>
      <c r="O49" s="954">
        <v>59</v>
      </c>
      <c r="P49" s="734"/>
      <c r="Q49" s="734"/>
      <c r="R49" s="734"/>
      <c r="S49" s="734"/>
      <c r="T49" s="734"/>
      <c r="U49" s="734"/>
    </row>
    <row r="50" spans="1:21" ht="30.75" customHeight="1">
      <c r="A50" s="734"/>
      <c r="B50" s="893"/>
      <c r="C50" s="906"/>
      <c r="D50" s="915"/>
      <c r="E50" s="923" t="s">
        <v>44</v>
      </c>
      <c r="F50" s="923"/>
      <c r="G50" s="923"/>
      <c r="H50" s="923"/>
      <c r="I50" s="923"/>
      <c r="J50" s="931"/>
      <c r="K50" s="938">
        <v>4</v>
      </c>
      <c r="L50" s="946">
        <v>2</v>
      </c>
      <c r="M50" s="946">
        <v>0</v>
      </c>
      <c r="N50" s="946">
        <v>0</v>
      </c>
      <c r="O50" s="954">
        <v>140</v>
      </c>
      <c r="P50" s="734"/>
      <c r="Q50" s="734"/>
      <c r="R50" s="734"/>
      <c r="S50" s="734"/>
      <c r="T50" s="734"/>
      <c r="U50" s="734"/>
    </row>
    <row r="51" spans="1:21" ht="30.75" customHeight="1">
      <c r="A51" s="734"/>
      <c r="B51" s="894"/>
      <c r="C51" s="907"/>
      <c r="D51" s="916"/>
      <c r="E51" s="923" t="s">
        <v>46</v>
      </c>
      <c r="F51" s="923"/>
      <c r="G51" s="923"/>
      <c r="H51" s="923"/>
      <c r="I51" s="923"/>
      <c r="J51" s="931"/>
      <c r="K51" s="938" t="s">
        <v>204</v>
      </c>
      <c r="L51" s="946" t="s">
        <v>204</v>
      </c>
      <c r="M51" s="946" t="s">
        <v>204</v>
      </c>
      <c r="N51" s="946" t="s">
        <v>204</v>
      </c>
      <c r="O51" s="954" t="s">
        <v>204</v>
      </c>
      <c r="P51" s="734"/>
      <c r="Q51" s="734"/>
      <c r="R51" s="734"/>
      <c r="S51" s="734"/>
      <c r="T51" s="734"/>
      <c r="U51" s="734"/>
    </row>
    <row r="52" spans="1:21" ht="30.75" customHeight="1">
      <c r="A52" s="734"/>
      <c r="B52" s="895" t="s">
        <v>52</v>
      </c>
      <c r="C52" s="908"/>
      <c r="D52" s="916"/>
      <c r="E52" s="923" t="s">
        <v>54</v>
      </c>
      <c r="F52" s="923"/>
      <c r="G52" s="923"/>
      <c r="H52" s="923"/>
      <c r="I52" s="923"/>
      <c r="J52" s="931"/>
      <c r="K52" s="938">
        <v>1682</v>
      </c>
      <c r="L52" s="946">
        <v>1743</v>
      </c>
      <c r="M52" s="946">
        <v>1707</v>
      </c>
      <c r="N52" s="946">
        <v>1695</v>
      </c>
      <c r="O52" s="954">
        <v>1720</v>
      </c>
      <c r="P52" s="734"/>
      <c r="Q52" s="734"/>
      <c r="R52" s="734"/>
      <c r="S52" s="734"/>
      <c r="T52" s="734"/>
      <c r="U52" s="734"/>
    </row>
    <row r="53" spans="1:21" ht="30.75" customHeight="1">
      <c r="A53" s="734"/>
      <c r="B53" s="896" t="s">
        <v>55</v>
      </c>
      <c r="C53" s="909"/>
      <c r="D53" s="917"/>
      <c r="E53" s="924" t="s">
        <v>59</v>
      </c>
      <c r="F53" s="924"/>
      <c r="G53" s="924"/>
      <c r="H53" s="924"/>
      <c r="I53" s="924"/>
      <c r="J53" s="932"/>
      <c r="K53" s="939">
        <v>639</v>
      </c>
      <c r="L53" s="947">
        <v>653</v>
      </c>
      <c r="M53" s="947">
        <v>707</v>
      </c>
      <c r="N53" s="947">
        <v>703</v>
      </c>
      <c r="O53" s="955">
        <v>857</v>
      </c>
      <c r="P53" s="734"/>
      <c r="Q53" s="734"/>
      <c r="R53" s="734"/>
      <c r="S53" s="734"/>
      <c r="T53" s="734"/>
      <c r="U53" s="734"/>
    </row>
    <row r="54" spans="1:21" ht="24" customHeight="1">
      <c r="A54" s="734"/>
      <c r="B54" s="897" t="s">
        <v>61</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8" t="s">
        <v>11</v>
      </c>
      <c r="C55" s="910"/>
      <c r="D55" s="910"/>
      <c r="E55" s="910"/>
      <c r="F55" s="910"/>
      <c r="G55" s="910"/>
      <c r="H55" s="910"/>
      <c r="I55" s="910"/>
      <c r="J55" s="910"/>
      <c r="K55" s="940"/>
      <c r="L55" s="940"/>
      <c r="M55" s="940"/>
      <c r="N55" s="940"/>
      <c r="O55" s="956" t="s">
        <v>491</v>
      </c>
      <c r="P55" s="734"/>
      <c r="Q55" s="734"/>
      <c r="R55" s="734"/>
      <c r="S55" s="734"/>
      <c r="T55" s="734"/>
      <c r="U55" s="734"/>
    </row>
    <row r="56" spans="1:21" ht="31.5" customHeight="1">
      <c r="A56" s="734"/>
      <c r="B56" s="899"/>
      <c r="C56" s="911"/>
      <c r="D56" s="911"/>
      <c r="E56" s="925"/>
      <c r="F56" s="925"/>
      <c r="G56" s="925"/>
      <c r="H56" s="925"/>
      <c r="I56" s="925"/>
      <c r="J56" s="933" t="s">
        <v>19</v>
      </c>
      <c r="K56" s="941" t="s">
        <v>443</v>
      </c>
      <c r="L56" s="948" t="s">
        <v>492</v>
      </c>
      <c r="M56" s="948" t="s">
        <v>495</v>
      </c>
      <c r="N56" s="948" t="s">
        <v>496</v>
      </c>
      <c r="O56" s="957" t="s">
        <v>335</v>
      </c>
      <c r="P56" s="734"/>
      <c r="Q56" s="734"/>
      <c r="R56" s="734"/>
      <c r="S56" s="734"/>
      <c r="T56" s="734"/>
      <c r="U56" s="734"/>
    </row>
    <row r="57" spans="1:21" ht="31.5" customHeight="1">
      <c r="B57" s="900" t="s">
        <v>53</v>
      </c>
      <c r="C57" s="912"/>
      <c r="D57" s="918" t="s">
        <v>67</v>
      </c>
      <c r="E57" s="926"/>
      <c r="F57" s="926"/>
      <c r="G57" s="926"/>
      <c r="H57" s="926"/>
      <c r="I57" s="926"/>
      <c r="J57" s="934"/>
      <c r="K57" s="942" t="s">
        <v>204</v>
      </c>
      <c r="L57" s="949" t="s">
        <v>204</v>
      </c>
      <c r="M57" s="949" t="s">
        <v>204</v>
      </c>
      <c r="N57" s="949" t="s">
        <v>204</v>
      </c>
      <c r="O57" s="958" t="s">
        <v>204</v>
      </c>
    </row>
    <row r="58" spans="1:21" ht="31.5" customHeight="1">
      <c r="B58" s="901"/>
      <c r="C58" s="913"/>
      <c r="D58" s="919" t="s">
        <v>70</v>
      </c>
      <c r="E58" s="927"/>
      <c r="F58" s="927"/>
      <c r="G58" s="927"/>
      <c r="H58" s="927"/>
      <c r="I58" s="927"/>
      <c r="J58" s="935"/>
      <c r="K58" s="943" t="s">
        <v>204</v>
      </c>
      <c r="L58" s="950" t="s">
        <v>204</v>
      </c>
      <c r="M58" s="950" t="s">
        <v>204</v>
      </c>
      <c r="N58" s="950" t="s">
        <v>204</v>
      </c>
      <c r="O58" s="959" t="s">
        <v>204</v>
      </c>
    </row>
    <row r="59" spans="1:21" ht="24" customHeight="1">
      <c r="B59" s="902"/>
      <c r="C59" s="902"/>
      <c r="D59" s="920" t="s">
        <v>49</v>
      </c>
      <c r="E59" s="928"/>
      <c r="F59" s="928"/>
      <c r="G59" s="928"/>
      <c r="H59" s="928"/>
      <c r="I59" s="928"/>
      <c r="J59" s="928"/>
      <c r="K59" s="928"/>
      <c r="L59" s="928"/>
      <c r="M59" s="928"/>
      <c r="N59" s="928"/>
      <c r="O59" s="928"/>
    </row>
    <row r="60" spans="1:21" ht="24" customHeight="1">
      <c r="B60" s="903"/>
      <c r="C60" s="903"/>
      <c r="D60" s="920" t="s">
        <v>45</v>
      </c>
      <c r="E60" s="928"/>
      <c r="F60" s="928"/>
      <c r="G60" s="928"/>
      <c r="H60" s="928"/>
      <c r="I60" s="928"/>
      <c r="J60" s="928"/>
      <c r="K60" s="928"/>
      <c r="L60" s="928"/>
      <c r="M60" s="928"/>
      <c r="N60" s="928"/>
      <c r="O60" s="928"/>
    </row>
    <row r="61" spans="1:21" ht="24" customHeight="1">
      <c r="A61" s="734"/>
      <c r="B61" s="897"/>
      <c r="C61" s="734"/>
      <c r="D61" s="734"/>
      <c r="E61" s="734"/>
      <c r="F61" s="734"/>
      <c r="G61" s="734"/>
      <c r="H61" s="734"/>
      <c r="I61" s="734"/>
      <c r="J61" s="734"/>
      <c r="K61" s="734"/>
      <c r="L61" s="734"/>
      <c r="M61" s="734"/>
      <c r="N61" s="734"/>
      <c r="O61" s="734"/>
      <c r="P61" s="734"/>
      <c r="Q61" s="734"/>
      <c r="R61" s="734"/>
      <c r="S61" s="734"/>
      <c r="T61" s="734"/>
      <c r="U61" s="734"/>
    </row>
    <row r="62" spans="1:21" ht="24" customHeight="1">
      <c r="A62" s="734"/>
      <c r="B62" s="897"/>
      <c r="C62" s="734"/>
      <c r="D62" s="734"/>
      <c r="E62" s="734"/>
      <c r="F62" s="734"/>
      <c r="G62" s="734"/>
      <c r="H62" s="734"/>
      <c r="I62" s="734"/>
      <c r="J62" s="734"/>
      <c r="K62" s="734"/>
      <c r="L62" s="734"/>
      <c r="M62" s="734"/>
      <c r="N62" s="734"/>
      <c r="O62" s="734"/>
      <c r="P62" s="734"/>
      <c r="Q62" s="734"/>
      <c r="R62" s="734"/>
      <c r="S62" s="734"/>
      <c r="T62" s="734"/>
      <c r="U62" s="734"/>
    </row>
  </sheetData>
  <sheetProtection algorithmName="SHA-512" hashValue="axmT7N0FRzJL3Ki7eNhzmDZPYORaujzVDa0H6sOHU5gYKD/n1XtkUsaWnArS1dXd0zGyUcbYTryv45Vn+/2gGg==" saltValue="Q7+RFPodUSQpHF//AwYVV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fitToWidth="1" fitToHeight="1" orientation="portrait" usePrinterDefaults="1" r:id="rId1"/>
  <headerFooter alignWithMargins="0">
    <oddFooter>&amp;C
&amp;P/&amp;N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328125" style="363" customWidth="1"/>
    <col min="2" max="3" width="12.6328125" style="363" customWidth="1"/>
    <col min="4" max="4" width="11.6328125" style="363" customWidth="1"/>
    <col min="5" max="8" width="10.36328125" style="363" customWidth="1"/>
    <col min="9" max="13" width="16.36328125" style="363" customWidth="1"/>
    <col min="14" max="19" width="12.63281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1" t="s">
        <v>25</v>
      </c>
    </row>
    <row r="40" spans="2:13" ht="27.75" customHeight="1">
      <c r="B40" s="891" t="s">
        <v>26</v>
      </c>
      <c r="C40" s="904"/>
      <c r="D40" s="904"/>
      <c r="E40" s="921"/>
      <c r="F40" s="921"/>
      <c r="G40" s="921"/>
      <c r="H40" s="929" t="s">
        <v>19</v>
      </c>
      <c r="I40" s="936" t="s">
        <v>404</v>
      </c>
      <c r="J40" s="944" t="s">
        <v>351</v>
      </c>
      <c r="K40" s="944" t="s">
        <v>5</v>
      </c>
      <c r="L40" s="944" t="s">
        <v>487</v>
      </c>
      <c r="M40" s="982" t="s">
        <v>439</v>
      </c>
    </row>
    <row r="41" spans="2:13" ht="27.75" customHeight="1">
      <c r="B41" s="892" t="s">
        <v>41</v>
      </c>
      <c r="C41" s="905"/>
      <c r="D41" s="914"/>
      <c r="E41" s="965" t="s">
        <v>71</v>
      </c>
      <c r="F41" s="965"/>
      <c r="G41" s="965"/>
      <c r="H41" s="971"/>
      <c r="I41" s="975">
        <v>17223</v>
      </c>
      <c r="J41" s="979">
        <v>16439</v>
      </c>
      <c r="K41" s="979">
        <v>15792</v>
      </c>
      <c r="L41" s="979">
        <v>15287</v>
      </c>
      <c r="M41" s="983">
        <v>15119</v>
      </c>
    </row>
    <row r="42" spans="2:13" ht="27.75" customHeight="1">
      <c r="B42" s="893"/>
      <c r="C42" s="906"/>
      <c r="D42" s="915"/>
      <c r="E42" s="966" t="s">
        <v>77</v>
      </c>
      <c r="F42" s="966"/>
      <c r="G42" s="966"/>
      <c r="H42" s="972"/>
      <c r="I42" s="976">
        <v>2</v>
      </c>
      <c r="J42" s="980">
        <v>0</v>
      </c>
      <c r="K42" s="980">
        <v>0</v>
      </c>
      <c r="L42" s="980">
        <v>88</v>
      </c>
      <c r="M42" s="984">
        <v>0</v>
      </c>
    </row>
    <row r="43" spans="2:13" ht="27.75" customHeight="1">
      <c r="B43" s="893"/>
      <c r="C43" s="906"/>
      <c r="D43" s="915"/>
      <c r="E43" s="966" t="s">
        <v>79</v>
      </c>
      <c r="F43" s="966"/>
      <c r="G43" s="966"/>
      <c r="H43" s="972"/>
      <c r="I43" s="976">
        <v>5815</v>
      </c>
      <c r="J43" s="980">
        <v>5428</v>
      </c>
      <c r="K43" s="980">
        <v>5140</v>
      </c>
      <c r="L43" s="980">
        <v>4846</v>
      </c>
      <c r="M43" s="984">
        <v>4678</v>
      </c>
    </row>
    <row r="44" spans="2:13" ht="27.75" customHeight="1">
      <c r="B44" s="893"/>
      <c r="C44" s="906"/>
      <c r="D44" s="915"/>
      <c r="E44" s="966" t="s">
        <v>81</v>
      </c>
      <c r="F44" s="966"/>
      <c r="G44" s="966"/>
      <c r="H44" s="972"/>
      <c r="I44" s="976">
        <v>295</v>
      </c>
      <c r="J44" s="980">
        <v>410</v>
      </c>
      <c r="K44" s="980">
        <v>976</v>
      </c>
      <c r="L44" s="980">
        <v>981</v>
      </c>
      <c r="M44" s="984">
        <v>1176</v>
      </c>
    </row>
    <row r="45" spans="2:13" ht="27.75" customHeight="1">
      <c r="B45" s="893"/>
      <c r="C45" s="906"/>
      <c r="D45" s="915"/>
      <c r="E45" s="966" t="s">
        <v>84</v>
      </c>
      <c r="F45" s="966"/>
      <c r="G45" s="966"/>
      <c r="H45" s="972"/>
      <c r="I45" s="976">
        <v>2240</v>
      </c>
      <c r="J45" s="980">
        <v>2071</v>
      </c>
      <c r="K45" s="980">
        <v>1998</v>
      </c>
      <c r="L45" s="980">
        <v>1966</v>
      </c>
      <c r="M45" s="984">
        <v>2123</v>
      </c>
    </row>
    <row r="46" spans="2:13" ht="27.75" customHeight="1">
      <c r="B46" s="893"/>
      <c r="C46" s="906"/>
      <c r="D46" s="916"/>
      <c r="E46" s="966" t="s">
        <v>82</v>
      </c>
      <c r="F46" s="966"/>
      <c r="G46" s="966"/>
      <c r="H46" s="972"/>
      <c r="I46" s="976" t="s">
        <v>204</v>
      </c>
      <c r="J46" s="980" t="s">
        <v>204</v>
      </c>
      <c r="K46" s="980" t="s">
        <v>204</v>
      </c>
      <c r="L46" s="980" t="s">
        <v>204</v>
      </c>
      <c r="M46" s="984" t="s">
        <v>204</v>
      </c>
    </row>
    <row r="47" spans="2:13" ht="27.75" customHeight="1">
      <c r="B47" s="893"/>
      <c r="C47" s="906"/>
      <c r="D47" s="963"/>
      <c r="E47" s="967" t="s">
        <v>87</v>
      </c>
      <c r="F47" s="970"/>
      <c r="G47" s="970"/>
      <c r="H47" s="973"/>
      <c r="I47" s="976" t="s">
        <v>204</v>
      </c>
      <c r="J47" s="980" t="s">
        <v>204</v>
      </c>
      <c r="K47" s="980" t="s">
        <v>204</v>
      </c>
      <c r="L47" s="980" t="s">
        <v>204</v>
      </c>
      <c r="M47" s="984" t="s">
        <v>204</v>
      </c>
    </row>
    <row r="48" spans="2:13" ht="27.75" customHeight="1">
      <c r="B48" s="893"/>
      <c r="C48" s="906"/>
      <c r="D48" s="915"/>
      <c r="E48" s="966" t="s">
        <v>93</v>
      </c>
      <c r="F48" s="966"/>
      <c r="G48" s="966"/>
      <c r="H48" s="972"/>
      <c r="I48" s="976" t="s">
        <v>204</v>
      </c>
      <c r="J48" s="980" t="s">
        <v>204</v>
      </c>
      <c r="K48" s="980" t="s">
        <v>204</v>
      </c>
      <c r="L48" s="980" t="s">
        <v>204</v>
      </c>
      <c r="M48" s="984" t="s">
        <v>204</v>
      </c>
    </row>
    <row r="49" spans="2:13" ht="27.75" customHeight="1">
      <c r="B49" s="894"/>
      <c r="C49" s="907"/>
      <c r="D49" s="915"/>
      <c r="E49" s="966" t="s">
        <v>97</v>
      </c>
      <c r="F49" s="966"/>
      <c r="G49" s="966"/>
      <c r="H49" s="972"/>
      <c r="I49" s="976" t="s">
        <v>204</v>
      </c>
      <c r="J49" s="980" t="s">
        <v>204</v>
      </c>
      <c r="K49" s="980" t="s">
        <v>204</v>
      </c>
      <c r="L49" s="980" t="s">
        <v>204</v>
      </c>
      <c r="M49" s="984" t="s">
        <v>204</v>
      </c>
    </row>
    <row r="50" spans="2:13" ht="27.75" customHeight="1">
      <c r="B50" s="960" t="s">
        <v>99</v>
      </c>
      <c r="C50" s="962"/>
      <c r="D50" s="964"/>
      <c r="E50" s="966" t="s">
        <v>100</v>
      </c>
      <c r="F50" s="966"/>
      <c r="G50" s="966"/>
      <c r="H50" s="972"/>
      <c r="I50" s="976">
        <v>6644</v>
      </c>
      <c r="J50" s="980">
        <v>7402</v>
      </c>
      <c r="K50" s="980">
        <v>7287</v>
      </c>
      <c r="L50" s="980">
        <v>7270</v>
      </c>
      <c r="M50" s="984">
        <v>8382</v>
      </c>
    </row>
    <row r="51" spans="2:13" ht="27.75" customHeight="1">
      <c r="B51" s="893"/>
      <c r="C51" s="906"/>
      <c r="D51" s="915"/>
      <c r="E51" s="966" t="s">
        <v>102</v>
      </c>
      <c r="F51" s="966"/>
      <c r="G51" s="966"/>
      <c r="H51" s="972"/>
      <c r="I51" s="976">
        <v>1978</v>
      </c>
      <c r="J51" s="980">
        <v>1839</v>
      </c>
      <c r="K51" s="980">
        <v>1749</v>
      </c>
      <c r="L51" s="980">
        <v>2710</v>
      </c>
      <c r="M51" s="984">
        <v>1339</v>
      </c>
    </row>
    <row r="52" spans="2:13" ht="27.75" customHeight="1">
      <c r="B52" s="894"/>
      <c r="C52" s="907"/>
      <c r="D52" s="915"/>
      <c r="E52" s="966" t="s">
        <v>51</v>
      </c>
      <c r="F52" s="966"/>
      <c r="G52" s="966"/>
      <c r="H52" s="972"/>
      <c r="I52" s="976">
        <v>17938</v>
      </c>
      <c r="J52" s="980">
        <v>17468</v>
      </c>
      <c r="K52" s="980">
        <v>17142</v>
      </c>
      <c r="L52" s="980">
        <v>16867</v>
      </c>
      <c r="M52" s="984">
        <v>16499</v>
      </c>
    </row>
    <row r="53" spans="2:13" ht="27.75" customHeight="1">
      <c r="B53" s="896" t="s">
        <v>55</v>
      </c>
      <c r="C53" s="909"/>
      <c r="D53" s="917"/>
      <c r="E53" s="968" t="s">
        <v>106</v>
      </c>
      <c r="F53" s="968"/>
      <c r="G53" s="968"/>
      <c r="H53" s="974"/>
      <c r="I53" s="977">
        <v>-986</v>
      </c>
      <c r="J53" s="981">
        <v>-2362</v>
      </c>
      <c r="K53" s="981">
        <v>-2271</v>
      </c>
      <c r="L53" s="981">
        <v>-3677</v>
      </c>
      <c r="M53" s="985">
        <v>-3123</v>
      </c>
    </row>
    <row r="54" spans="2:13" ht="27.75" customHeight="1">
      <c r="B54" s="961" t="s">
        <v>0</v>
      </c>
      <c r="C54" s="868"/>
      <c r="D54" s="868"/>
      <c r="E54" s="969"/>
      <c r="F54" s="969"/>
      <c r="G54" s="969"/>
      <c r="H54" s="969"/>
      <c r="I54" s="978"/>
      <c r="J54" s="978"/>
      <c r="K54" s="978"/>
      <c r="L54" s="978"/>
      <c r="M54" s="978"/>
    </row>
    <row r="55" spans="2:13"/>
  </sheetData>
  <sheetProtection algorithmName="SHA-512" hashValue="l0Wv/aOf2h0YsahFn4JJkMqhdP2UBBwkBjbpgV4IjawXXWzzXQVQcNNIOFMOgO931adZQOxNfYM28OJLbZgMaQ==" saltValue="GXRZC/dJ3mRzm1hXHPI+2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fitToWidth="1" fitToHeight="1" orientation="portrait" usePrinterDefaults="1" r:id="rId1"/>
  <headerFooter alignWithMargins="0">
    <oddFooter>&amp;C
&amp;P/&amp;N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6953125" style="363" customWidth="1"/>
    <col min="2" max="2" width="16.36328125" style="363" customWidth="1"/>
    <col min="3" max="5" width="26.26953125" style="363" customWidth="1"/>
    <col min="6" max="8" width="24.26953125" style="363" customWidth="1"/>
    <col min="9" max="14" width="26" style="363" customWidth="1"/>
    <col min="15" max="15" width="6.0898437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15" t="s">
        <v>104</v>
      </c>
    </row>
    <row r="54" spans="2:8" ht="29.25" customHeight="1">
      <c r="B54" s="986" t="s">
        <v>6</v>
      </c>
      <c r="C54" s="992"/>
      <c r="D54" s="992"/>
      <c r="E54" s="1001" t="s">
        <v>19</v>
      </c>
      <c r="F54" s="1008" t="s">
        <v>5</v>
      </c>
      <c r="G54" s="1008" t="s">
        <v>487</v>
      </c>
      <c r="H54" s="1016" t="s">
        <v>439</v>
      </c>
    </row>
    <row r="55" spans="2:8" ht="52.5" customHeight="1">
      <c r="B55" s="987"/>
      <c r="C55" s="993" t="s">
        <v>110</v>
      </c>
      <c r="D55" s="993"/>
      <c r="E55" s="1002"/>
      <c r="F55" s="1009">
        <v>2174</v>
      </c>
      <c r="G55" s="1009">
        <v>2183</v>
      </c>
      <c r="H55" s="1017">
        <v>2320</v>
      </c>
    </row>
    <row r="56" spans="2:8" ht="52.5" customHeight="1">
      <c r="B56" s="988"/>
      <c r="C56" s="994" t="s">
        <v>113</v>
      </c>
      <c r="D56" s="994"/>
      <c r="E56" s="1003"/>
      <c r="F56" s="1010">
        <v>1250</v>
      </c>
      <c r="G56" s="1010">
        <v>999</v>
      </c>
      <c r="H56" s="1018">
        <v>1202</v>
      </c>
    </row>
    <row r="57" spans="2:8" ht="53.25" customHeight="1">
      <c r="B57" s="988"/>
      <c r="C57" s="995" t="s">
        <v>75</v>
      </c>
      <c r="D57" s="995"/>
      <c r="E57" s="1004"/>
      <c r="F57" s="1011">
        <v>4018</v>
      </c>
      <c r="G57" s="1011">
        <v>4166</v>
      </c>
      <c r="H57" s="1019">
        <v>4819</v>
      </c>
    </row>
    <row r="58" spans="2:8" ht="45.75" customHeight="1">
      <c r="B58" s="989"/>
      <c r="C58" s="996" t="s">
        <v>503</v>
      </c>
      <c r="D58" s="999"/>
      <c r="E58" s="1005"/>
      <c r="F58" s="1012">
        <v>1566</v>
      </c>
      <c r="G58" s="1012">
        <v>1570</v>
      </c>
      <c r="H58" s="1020">
        <v>1672</v>
      </c>
    </row>
    <row r="59" spans="2:8" ht="45.75" customHeight="1">
      <c r="B59" s="989"/>
      <c r="C59" s="996" t="s">
        <v>272</v>
      </c>
      <c r="D59" s="999"/>
      <c r="E59" s="1005"/>
      <c r="F59" s="1012">
        <v>1394</v>
      </c>
      <c r="G59" s="1012">
        <v>1394</v>
      </c>
      <c r="H59" s="1020">
        <v>1394</v>
      </c>
    </row>
    <row r="60" spans="2:8" ht="45.75" customHeight="1">
      <c r="B60" s="989"/>
      <c r="C60" s="996" t="s">
        <v>8</v>
      </c>
      <c r="D60" s="999"/>
      <c r="E60" s="1005"/>
      <c r="F60" s="1012">
        <v>625</v>
      </c>
      <c r="G60" s="1012">
        <v>633</v>
      </c>
      <c r="H60" s="1020">
        <v>724</v>
      </c>
    </row>
    <row r="61" spans="2:8" ht="45.75" customHeight="1">
      <c r="B61" s="989"/>
      <c r="C61" s="996" t="s">
        <v>504</v>
      </c>
      <c r="D61" s="999"/>
      <c r="E61" s="1005"/>
      <c r="F61" s="1012">
        <v>51</v>
      </c>
      <c r="G61" s="1012">
        <v>151</v>
      </c>
      <c r="H61" s="1020">
        <v>361</v>
      </c>
    </row>
    <row r="62" spans="2:8" ht="45.75" customHeight="1">
      <c r="B62" s="990"/>
      <c r="C62" s="997" t="s">
        <v>361</v>
      </c>
      <c r="D62" s="1000"/>
      <c r="E62" s="1006"/>
      <c r="F62" s="1013">
        <v>61</v>
      </c>
      <c r="G62" s="1013">
        <v>75</v>
      </c>
      <c r="H62" s="1021">
        <v>152</v>
      </c>
    </row>
    <row r="63" spans="2:8" ht="52.5" customHeight="1">
      <c r="B63" s="991"/>
      <c r="C63" s="998" t="s">
        <v>117</v>
      </c>
      <c r="D63" s="998"/>
      <c r="E63" s="1007"/>
      <c r="F63" s="1014">
        <v>7442</v>
      </c>
      <c r="G63" s="1014">
        <v>7347</v>
      </c>
      <c r="H63" s="1022">
        <v>8341</v>
      </c>
    </row>
    <row r="64" spans="2:8"/>
  </sheetData>
  <sheetProtection algorithmName="SHA-512" hashValue="msAAQ0cEEEI48Yj9TXc6uF99XaQifGXX+4OJ10QMkhDEFD9F8O96eaLWyNO9PqL+7JDU4lldz3C/EirBSU7QVg==" saltValue="d18bJ5QvL0VjV1su766an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fitToWidth="1" fitToHeight="1" orientation="portrait" usePrinterDefaults="1" r:id="rId1"/>
  <headerFooter alignWithMargins="0">
    <oddFooter>&amp;C
&amp;P/&amp;N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08984375" defaultRowHeight="13"/>
  <cols>
    <col min="1" max="1" width="45.90625" style="1023" customWidth="1"/>
    <col min="2" max="8" width="13.36328125" style="1023" customWidth="1"/>
    <col min="9" max="16384" width="11.08984375" style="1023"/>
  </cols>
  <sheetData>
    <row r="1" spans="1:8">
      <c r="A1" s="752"/>
      <c r="B1" s="764"/>
      <c r="C1" s="768"/>
      <c r="D1" s="781"/>
      <c r="E1" s="793"/>
      <c r="F1" s="793"/>
      <c r="G1" s="793"/>
      <c r="H1" s="827"/>
    </row>
    <row r="2" spans="1:8">
      <c r="A2" s="753"/>
      <c r="B2" s="765"/>
      <c r="C2" s="1030"/>
      <c r="D2" s="782" t="s">
        <v>89</v>
      </c>
      <c r="E2" s="794"/>
      <c r="F2" s="1038" t="s">
        <v>486</v>
      </c>
      <c r="G2" s="818"/>
      <c r="H2" s="828"/>
    </row>
    <row r="3" spans="1:8">
      <c r="A3" s="782" t="s">
        <v>238</v>
      </c>
      <c r="B3" s="767"/>
      <c r="C3" s="1031"/>
      <c r="D3" s="1034">
        <v>48174</v>
      </c>
      <c r="E3" s="1036"/>
      <c r="F3" s="1039">
        <v>68468</v>
      </c>
      <c r="G3" s="1041"/>
      <c r="H3" s="1044"/>
    </row>
    <row r="4" spans="1:8">
      <c r="A4" s="754"/>
      <c r="B4" s="766"/>
      <c r="C4" s="1032"/>
      <c r="D4" s="1035">
        <v>23336</v>
      </c>
      <c r="E4" s="1037"/>
      <c r="F4" s="1040">
        <v>34140</v>
      </c>
      <c r="G4" s="1042"/>
      <c r="H4" s="1045"/>
    </row>
    <row r="5" spans="1:8">
      <c r="A5" s="782" t="s">
        <v>466</v>
      </c>
      <c r="B5" s="767"/>
      <c r="C5" s="1031"/>
      <c r="D5" s="1034">
        <v>30285</v>
      </c>
      <c r="E5" s="1036"/>
      <c r="F5" s="1039">
        <v>69729</v>
      </c>
      <c r="G5" s="1041"/>
      <c r="H5" s="1044"/>
    </row>
    <row r="6" spans="1:8">
      <c r="A6" s="754"/>
      <c r="B6" s="766"/>
      <c r="C6" s="1032"/>
      <c r="D6" s="1035">
        <v>21893</v>
      </c>
      <c r="E6" s="1037"/>
      <c r="F6" s="1040">
        <v>38908</v>
      </c>
      <c r="G6" s="1042"/>
      <c r="H6" s="1045"/>
    </row>
    <row r="7" spans="1:8">
      <c r="A7" s="782" t="s">
        <v>484</v>
      </c>
      <c r="B7" s="767"/>
      <c r="C7" s="1031"/>
      <c r="D7" s="1034">
        <v>31227</v>
      </c>
      <c r="E7" s="1036"/>
      <c r="F7" s="1039">
        <v>74581</v>
      </c>
      <c r="G7" s="1041"/>
      <c r="H7" s="1044"/>
    </row>
    <row r="8" spans="1:8">
      <c r="A8" s="754"/>
      <c r="B8" s="766"/>
      <c r="C8" s="1032"/>
      <c r="D8" s="1035">
        <v>24028</v>
      </c>
      <c r="E8" s="1037"/>
      <c r="F8" s="1040">
        <v>41563</v>
      </c>
      <c r="G8" s="1042"/>
      <c r="H8" s="1045"/>
    </row>
    <row r="9" spans="1:8">
      <c r="A9" s="782" t="s">
        <v>436</v>
      </c>
      <c r="B9" s="767"/>
      <c r="C9" s="1031"/>
      <c r="D9" s="1034">
        <v>29010</v>
      </c>
      <c r="E9" s="1036"/>
      <c r="F9" s="1039">
        <v>76347</v>
      </c>
      <c r="G9" s="1041"/>
      <c r="H9" s="1044"/>
    </row>
    <row r="10" spans="1:8">
      <c r="A10" s="754"/>
      <c r="B10" s="766"/>
      <c r="C10" s="1032"/>
      <c r="D10" s="1035">
        <v>19410</v>
      </c>
      <c r="E10" s="1037"/>
      <c r="F10" s="1040">
        <v>41762</v>
      </c>
      <c r="G10" s="1042"/>
      <c r="H10" s="1045"/>
    </row>
    <row r="11" spans="1:8">
      <c r="A11" s="782" t="s">
        <v>316</v>
      </c>
      <c r="B11" s="767"/>
      <c r="C11" s="1031"/>
      <c r="D11" s="1034">
        <v>46746</v>
      </c>
      <c r="E11" s="1036"/>
      <c r="F11" s="1039">
        <v>69604</v>
      </c>
      <c r="G11" s="1041"/>
      <c r="H11" s="1044"/>
    </row>
    <row r="12" spans="1:8">
      <c r="A12" s="754"/>
      <c r="B12" s="766"/>
      <c r="C12" s="1033"/>
      <c r="D12" s="1035">
        <v>24459</v>
      </c>
      <c r="E12" s="1037"/>
      <c r="F12" s="1040">
        <v>36247</v>
      </c>
      <c r="G12" s="1042"/>
      <c r="H12" s="1045"/>
    </row>
    <row r="13" spans="1:8">
      <c r="A13" s="782"/>
      <c r="B13" s="767"/>
      <c r="C13" s="1031"/>
      <c r="D13" s="1034">
        <v>37088</v>
      </c>
      <c r="E13" s="1036"/>
      <c r="F13" s="1039">
        <v>71746</v>
      </c>
      <c r="G13" s="1043"/>
      <c r="H13" s="1044"/>
    </row>
    <row r="14" spans="1:8">
      <c r="A14" s="754"/>
      <c r="B14" s="766"/>
      <c r="C14" s="1032"/>
      <c r="D14" s="1035">
        <v>22625</v>
      </c>
      <c r="E14" s="1037"/>
      <c r="F14" s="1040">
        <v>38524</v>
      </c>
      <c r="G14" s="1042"/>
      <c r="H14" s="1045"/>
    </row>
    <row r="17" spans="1:11">
      <c r="A17" s="1023" t="s">
        <v>28</v>
      </c>
    </row>
    <row r="18" spans="1:11">
      <c r="A18" s="1024"/>
      <c r="B18" s="1024" t="str">
        <f>実質収支比率等に係る経年分析!F$46</f>
        <v xml:space="preserve">
H29</v>
      </c>
      <c r="C18" s="1024" t="str">
        <f>実質収支比率等に係る経年分析!G$46</f>
        <v xml:space="preserve">
H30</v>
      </c>
      <c r="D18" s="1024" t="str">
        <f>実質収支比率等に係る経年分析!H$46</f>
        <v xml:space="preserve">
R01</v>
      </c>
      <c r="E18" s="1024" t="str">
        <f>実質収支比率等に係る経年分析!I$46</f>
        <v xml:space="preserve">
R02</v>
      </c>
      <c r="F18" s="1024" t="str">
        <f>実質収支比率等に係る経年分析!J$46</f>
        <v xml:space="preserve">
R03</v>
      </c>
    </row>
    <row r="19" spans="1:11">
      <c r="A19" s="1024" t="s">
        <v>95</v>
      </c>
      <c r="B19" s="1024">
        <f>ROUND(VALUE(SUBSTITUTE(実質収支比率等に係る経年分析!F$48,"▲","-")),2)</f>
        <v>15</v>
      </c>
      <c r="C19" s="1024">
        <f>ROUND(VALUE(SUBSTITUTE(実質収支比率等に係る経年分析!G$48,"▲","-")),2)</f>
        <v>12.17</v>
      </c>
      <c r="D19" s="1024">
        <f>ROUND(VALUE(SUBSTITUTE(実質収支比率等に係る経年分析!H$48,"▲","-")),2)</f>
        <v>10.55</v>
      </c>
      <c r="E19" s="1024">
        <f>ROUND(VALUE(SUBSTITUTE(実質収支比率等に係る経年分析!I$48,"▲","-")),2)</f>
        <v>10.84</v>
      </c>
      <c r="F19" s="1024">
        <f>ROUND(VALUE(SUBSTITUTE(実質収支比率等に係る経年分析!J$48,"▲","-")),2)</f>
        <v>14.01</v>
      </c>
    </row>
    <row r="20" spans="1:11">
      <c r="A20" s="1024" t="s">
        <v>42</v>
      </c>
      <c r="B20" s="1024">
        <f>ROUND(VALUE(SUBSTITUTE(実質収支比率等に係る経年分析!F$47,"▲","-")),2)</f>
        <v>22.74</v>
      </c>
      <c r="C20" s="1024">
        <f>ROUND(VALUE(SUBSTITUTE(実質収支比率等に係る経年分析!G$47,"▲","-")),2)</f>
        <v>22.72</v>
      </c>
      <c r="D20" s="1024">
        <f>ROUND(VALUE(SUBSTITUTE(実質収支比率等に係る経年分析!H$47,"▲","-")),2)</f>
        <v>20.49</v>
      </c>
      <c r="E20" s="1024">
        <f>ROUND(VALUE(SUBSTITUTE(実質収支比率等に係る経年分析!I$47,"▲","-")),2)</f>
        <v>19.760000000000002</v>
      </c>
      <c r="F20" s="1024">
        <f>ROUND(VALUE(SUBSTITUTE(実質収支比率等に係る経年分析!J$47,"▲","-")),2)</f>
        <v>20.07</v>
      </c>
    </row>
    <row r="21" spans="1:11">
      <c r="A21" s="1024" t="s">
        <v>120</v>
      </c>
      <c r="B21" s="1024">
        <f>IF(ISNUMBER(VALUE(SUBSTITUTE(実質収支比率等に係る経年分析!F$49,"▲","-"))),ROUND(VALUE(SUBSTITUTE(実質収支比率等に係る経年分析!F$49,"▲","-")),2),NA())</f>
        <v>0.33</v>
      </c>
      <c r="C21" s="1024">
        <f>IF(ISNUMBER(VALUE(SUBSTITUTE(実質収支比率等に係る経年分析!G$49,"▲","-"))),ROUND(VALUE(SUBSTITUTE(実質収支比率等に係る経年分析!G$49,"▲","-")),2),NA())</f>
        <v>-2.74</v>
      </c>
      <c r="D21" s="1024">
        <f>IF(ISNUMBER(VALUE(SUBSTITUTE(実質収支比率等に係る経年分析!H$49,"▲","-"))),ROUND(VALUE(SUBSTITUTE(実質収支比率等に係る経年分析!H$49,"▲","-")),2),NA())</f>
        <v>-3.88</v>
      </c>
      <c r="E21" s="1024">
        <f>IF(ISNUMBER(VALUE(SUBSTITUTE(実質収支比率等に係る経年分析!I$49,"▲","-"))),ROUND(VALUE(SUBSTITUTE(実質収支比率等に係る経年分析!I$49,"▲","-")),2),NA())</f>
        <v>0.82</v>
      </c>
      <c r="F21" s="1024">
        <f>IF(ISNUMBER(VALUE(SUBSTITUTE(実質収支比率等に係る経年分析!J$49,"▲","-"))),ROUND(VALUE(SUBSTITUTE(実質収支比率等に係る経年分析!J$49,"▲","-")),2),NA())</f>
        <v>4.84</v>
      </c>
    </row>
    <row r="24" spans="1:11">
      <c r="A24" s="1023" t="s">
        <v>108</v>
      </c>
    </row>
    <row r="25" spans="1:11">
      <c r="A25" s="1025"/>
      <c r="B25" s="1025" t="str">
        <f>'連結実質赤字比率に係る赤字・黒字の構成分析'!F$33</f>
        <v xml:space="preserve">
H29</v>
      </c>
      <c r="C25" s="1025"/>
      <c r="D25" s="1025" t="str">
        <f>'連結実質赤字比率に係る赤字・黒字の構成分析'!G$33</f>
        <v xml:space="preserve">
H30</v>
      </c>
      <c r="E25" s="1025"/>
      <c r="F25" s="1025" t="str">
        <f>'連結実質赤字比率に係る赤字・黒字の構成分析'!H$33</f>
        <v xml:space="preserve">
R01</v>
      </c>
      <c r="G25" s="1025"/>
      <c r="H25" s="1025" t="str">
        <f>'連結実質赤字比率に係る赤字・黒字の構成分析'!I$33</f>
        <v xml:space="preserve">
R02</v>
      </c>
      <c r="I25" s="1025"/>
      <c r="J25" s="1025" t="str">
        <f>'連結実質赤字比率に係る赤字・黒字の構成分析'!J$33</f>
        <v xml:space="preserve">
R03</v>
      </c>
      <c r="K25" s="1025"/>
    </row>
    <row r="26" spans="1:11">
      <c r="A26" s="1025"/>
      <c r="B26" s="1025" t="s">
        <v>122</v>
      </c>
      <c r="C26" s="1025" t="s">
        <v>73</v>
      </c>
      <c r="D26" s="1025" t="s">
        <v>122</v>
      </c>
      <c r="E26" s="1025" t="s">
        <v>73</v>
      </c>
      <c r="F26" s="1025" t="s">
        <v>122</v>
      </c>
      <c r="G26" s="1025" t="s">
        <v>73</v>
      </c>
      <c r="H26" s="1025" t="s">
        <v>122</v>
      </c>
      <c r="I26" s="1025" t="s">
        <v>73</v>
      </c>
      <c r="J26" s="1025" t="s">
        <v>122</v>
      </c>
      <c r="K26" s="1025" t="s">
        <v>73</v>
      </c>
    </row>
    <row r="27" spans="1:11">
      <c r="A27" s="1025" t="str">
        <f>IF('連結実質赤字比率に係る赤字・黒字の構成分析'!C$43="",NA(),'連結実質赤字比率に係る赤字・黒字の構成分析'!C$43)</f>
        <v xml:space="preserve">
その他会計（黒字）</v>
      </c>
      <c r="B27" s="1025" t="str">
        <f>IF(ROUND(VALUE(SUBSTITUTE('連結実質赤字比率に係る赤字・黒字の構成分析'!F$43,"▲","-")),2)&lt;0,ABS(ROUND(VALUE(SUBSTITUTE('連結実質赤字比率に係る赤字・黒字の構成分析'!F$43,"▲","-")),2)),NA())</f>
        <v xml:space="preserve">
#N/A</v>
      </c>
      <c r="C27" s="1025">
        <f>IF(ROUND(VALUE(SUBSTITUTE('連結実質赤字比率に係る赤字・黒字の構成分析'!F$43,"▲","-")),2)&gt;=0,ABS(ROUND(VALUE(SUBSTITUTE('連結実質赤字比率に係る赤字・黒字の構成分析'!F$43,"▲","-")),2)),NA())</f>
        <v>1.32</v>
      </c>
      <c r="D27" s="1025" t="str">
        <f>IF(ROUND(VALUE(SUBSTITUTE('連結実質赤字比率に係る赤字・黒字の構成分析'!G$43,"▲","-")),2)&lt;0,ABS(ROUND(VALUE(SUBSTITUTE('連結実質赤字比率に係る赤字・黒字の構成分析'!G$43,"▲","-")),2)),NA())</f>
        <v xml:space="preserve">
#N/A</v>
      </c>
      <c r="E27" s="1025">
        <f>IF(ROUND(VALUE(SUBSTITUTE('連結実質赤字比率に係る赤字・黒字の構成分析'!G$43,"▲","-")),2)&gt;=0,ABS(ROUND(VALUE(SUBSTITUTE('連結実質赤字比率に係る赤字・黒字の構成分析'!G$43,"▲","-")),2)),NA())</f>
        <v>0.27</v>
      </c>
      <c r="F27" s="1025" t="str">
        <f>IF(ROUND(VALUE(SUBSTITUTE('連結実質赤字比率に係る赤字・黒字の構成分析'!H$43,"▲","-")),2)&lt;0,ABS(ROUND(VALUE(SUBSTITUTE('連結実質赤字比率に係る赤字・黒字の構成分析'!H$43,"▲","-")),2)),NA())</f>
        <v xml:space="preserve">
#VALUE!</v>
      </c>
      <c r="G27" s="1025" t="str">
        <f>IF(ROUND(VALUE(SUBSTITUTE('連結実質赤字比率に係る赤字・黒字の構成分析'!H$43,"▲","-")),2)&gt;=0,ABS(ROUND(VALUE(SUBSTITUTE('連結実質赤字比率に係る赤字・黒字の構成分析'!H$43,"▲","-")),2)),NA())</f>
        <v xml:space="preserve">
#VALUE!</v>
      </c>
      <c r="H27" s="1025" t="str">
        <f>IF(ROUND(VALUE(SUBSTITUTE('連結実質赤字比率に係る赤字・黒字の構成分析'!I$43,"▲","-")),2)&lt;0,ABS(ROUND(VALUE(SUBSTITUTE('連結実質赤字比率に係る赤字・黒字の構成分析'!I$43,"▲","-")),2)),NA())</f>
        <v xml:space="preserve">
#VALUE!</v>
      </c>
      <c r="I27" s="1025" t="str">
        <f>IF(ROUND(VALUE(SUBSTITUTE('連結実質赤字比率に係る赤字・黒字の構成分析'!I$43,"▲","-")),2)&gt;=0,ABS(ROUND(VALUE(SUBSTITUTE('連結実質赤字比率に係る赤字・黒字の構成分析'!I$43,"▲","-")),2)),NA())</f>
        <v xml:space="preserve">
#VALUE!</v>
      </c>
      <c r="J27" s="1025" t="str">
        <f>IF(ROUND(VALUE(SUBSTITUTE('連結実質赤字比率に係る赤字・黒字の構成分析'!J$43,"▲","-")),2)&lt;0,ABS(ROUND(VALUE(SUBSTITUTE('連結実質赤字比率に係る赤字・黒字の構成分析'!J$43,"▲","-")),2)),NA())</f>
        <v xml:space="preserve">
#VALUE!</v>
      </c>
      <c r="K27" s="1025" t="str">
        <f>IF(ROUND(VALUE(SUBSTITUTE('連結実質赤字比率に係る赤字・黒字の構成分析'!J$43,"▲","-")),2)&gt;=0,ABS(ROUND(VALUE(SUBSTITUTE('連結実質赤字比率に係る赤字・黒字の構成分析'!J$43,"▲","-")),2)),NA())</f>
        <v xml:space="preserve">
#VALUE!</v>
      </c>
    </row>
    <row r="28" spans="1:11">
      <c r="A28" s="1025" t="str">
        <f>IF('連結実質赤字比率に係る赤字・黒字の構成分析'!C$42="",NA(),'連結実質赤字比率に係る赤字・黒字の構成分析'!C$42)</f>
        <v xml:space="preserve">
その他会計（赤字）</v>
      </c>
      <c r="B28" s="1025" t="str">
        <f>IF(ROUND(VALUE(SUBSTITUTE('連結実質赤字比率に係る赤字・黒字の構成分析'!F$42,"▲","-")),2)&lt;0,ABS(ROUND(VALUE(SUBSTITUTE('連結実質赤字比率に係る赤字・黒字の構成分析'!F$42,"▲","-")),2)),NA())</f>
        <v xml:space="preserve">
#VALUE!</v>
      </c>
      <c r="C28" s="1025" t="str">
        <f>IF(ROUND(VALUE(SUBSTITUTE('連結実質赤字比率に係る赤字・黒字の構成分析'!F$42,"▲","-")),2)&gt;=0,ABS(ROUND(VALUE(SUBSTITUTE('連結実質赤字比率に係る赤字・黒字の構成分析'!F$42,"▲","-")),2)),NA())</f>
        <v xml:space="preserve">
#VALUE!</v>
      </c>
      <c r="D28" s="1025" t="str">
        <f>IF(ROUND(VALUE(SUBSTITUTE('連結実質赤字比率に係る赤字・黒字の構成分析'!G$42,"▲","-")),2)&lt;0,ABS(ROUND(VALUE(SUBSTITUTE('連結実質赤字比率に係る赤字・黒字の構成分析'!G$42,"▲","-")),2)),NA())</f>
        <v xml:space="preserve">
#VALUE!</v>
      </c>
      <c r="E28" s="1025" t="str">
        <f>IF(ROUND(VALUE(SUBSTITUTE('連結実質赤字比率に係る赤字・黒字の構成分析'!G$42,"▲","-")),2)&gt;=0,ABS(ROUND(VALUE(SUBSTITUTE('連結実質赤字比率に係る赤字・黒字の構成分析'!G$42,"▲","-")),2)),NA())</f>
        <v xml:space="preserve">
#VALUE!</v>
      </c>
      <c r="F28" s="1025" t="str">
        <f>IF(ROUND(VALUE(SUBSTITUTE('連結実質赤字比率に係る赤字・黒字の構成分析'!H$42,"▲","-")),2)&lt;0,ABS(ROUND(VALUE(SUBSTITUTE('連結実質赤字比率に係る赤字・黒字の構成分析'!H$42,"▲","-")),2)),NA())</f>
        <v xml:space="preserve">
#VALUE!</v>
      </c>
      <c r="G28" s="1025" t="str">
        <f>IF(ROUND(VALUE(SUBSTITUTE('連結実質赤字比率に係る赤字・黒字の構成分析'!H$42,"▲","-")),2)&gt;=0,ABS(ROUND(VALUE(SUBSTITUTE('連結実質赤字比率に係る赤字・黒字の構成分析'!H$42,"▲","-")),2)),NA())</f>
        <v xml:space="preserve">
#VALUE!</v>
      </c>
      <c r="H28" s="1025">
        <f>IF(ROUND(VALUE(SUBSTITUTE('連結実質赤字比率に係る赤字・黒字の構成分析'!I$42,"▲","-")),2)&lt;0,ABS(ROUND(VALUE(SUBSTITUTE('連結実質赤字比率に係る赤字・黒字の構成分析'!I$42,"▲","-")),2)),NA())</f>
        <v>0.64</v>
      </c>
      <c r="I28" s="1025" t="str">
        <f>IF(ROUND(VALUE(SUBSTITUTE('連結実質赤字比率に係る赤字・黒字の構成分析'!I$42,"▲","-")),2)&gt;=0,ABS(ROUND(VALUE(SUBSTITUTE('連結実質赤字比率に係る赤字・黒字の構成分析'!I$42,"▲","-")),2)),NA())</f>
        <v xml:space="preserve">
#N/A</v>
      </c>
      <c r="J28" s="1025" t="str">
        <f>IF(ROUND(VALUE(SUBSTITUTE('連結実質赤字比率に係る赤字・黒字の構成分析'!J$42,"▲","-")),2)&lt;0,ABS(ROUND(VALUE(SUBSTITUTE('連結実質赤字比率に係る赤字・黒字の構成分析'!J$42,"▲","-")),2)),NA())</f>
        <v xml:space="preserve">
#VALUE!</v>
      </c>
      <c r="K28" s="1025" t="str">
        <f>IF(ROUND(VALUE(SUBSTITUTE('連結実質赤字比率に係る赤字・黒字の構成分析'!J$42,"▲","-")),2)&gt;=0,ABS(ROUND(VALUE(SUBSTITUTE('連結実質赤字比率に係る赤字・黒字の構成分析'!J$42,"▲","-")),2)),NA())</f>
        <v xml:space="preserve">
#VALUE!</v>
      </c>
    </row>
    <row r="29" spans="1:11">
      <c r="A29" s="1025" t="str">
        <f>IF('連結実質赤字比率に係る赤字・黒字の構成分析'!C$41="",NA(),'連結実質赤字比率に係る赤字・黒字の構成分析'!C$41)</f>
        <v xml:space="preserve">
#N/A</v>
      </c>
      <c r="B29" s="1025" t="str">
        <f>IF(ROUND(VALUE(SUBSTITUTE('連結実質赤字比率に係る赤字・黒字の構成分析'!F$41,"▲","-")),2)&lt;0,ABS(ROUND(VALUE(SUBSTITUTE('連結実質赤字比率に係る赤字・黒字の構成分析'!F$41,"▲","-")),2)),NA())</f>
        <v xml:space="preserve">
#VALUE!</v>
      </c>
      <c r="C29" s="1025" t="str">
        <f>IF(ROUND(VALUE(SUBSTITUTE('連結実質赤字比率に係る赤字・黒字の構成分析'!F$41,"▲","-")),2)&gt;=0,ABS(ROUND(VALUE(SUBSTITUTE('連結実質赤字比率に係る赤字・黒字の構成分析'!F$41,"▲","-")),2)),NA())</f>
        <v xml:space="preserve">
#VALUE!</v>
      </c>
      <c r="D29" s="1025" t="str">
        <f>IF(ROUND(VALUE(SUBSTITUTE('連結実質赤字比率に係る赤字・黒字の構成分析'!G$41,"▲","-")),2)&lt;0,ABS(ROUND(VALUE(SUBSTITUTE('連結実質赤字比率に係る赤字・黒字の構成分析'!G$41,"▲","-")),2)),NA())</f>
        <v xml:space="preserve">
#VALUE!</v>
      </c>
      <c r="E29" s="1025" t="str">
        <f>IF(ROUND(VALUE(SUBSTITUTE('連結実質赤字比率に係る赤字・黒字の構成分析'!G$41,"▲","-")),2)&gt;=0,ABS(ROUND(VALUE(SUBSTITUTE('連結実質赤字比率に係る赤字・黒字の構成分析'!G$41,"▲","-")),2)),NA())</f>
        <v xml:space="preserve">
#VALUE!</v>
      </c>
      <c r="F29" s="1025" t="str">
        <f>IF(ROUND(VALUE(SUBSTITUTE('連結実質赤字比率に係る赤字・黒字の構成分析'!H$41,"▲","-")),2)&lt;0,ABS(ROUND(VALUE(SUBSTITUTE('連結実質赤字比率に係る赤字・黒字の構成分析'!H$41,"▲","-")),2)),NA())</f>
        <v xml:space="preserve">
#VALUE!</v>
      </c>
      <c r="G29" s="1025" t="str">
        <f>IF(ROUND(VALUE(SUBSTITUTE('連結実質赤字比率に係る赤字・黒字の構成分析'!H$41,"▲","-")),2)&gt;=0,ABS(ROUND(VALUE(SUBSTITUTE('連結実質赤字比率に係る赤字・黒字の構成分析'!H$41,"▲","-")),2)),NA())</f>
        <v xml:space="preserve">
#VALUE!</v>
      </c>
      <c r="H29" s="1025" t="str">
        <f>IF(ROUND(VALUE(SUBSTITUTE('連結実質赤字比率に係る赤字・黒字の構成分析'!I$41,"▲","-")),2)&lt;0,ABS(ROUND(VALUE(SUBSTITUTE('連結実質赤字比率に係る赤字・黒字の構成分析'!I$41,"▲","-")),2)),NA())</f>
        <v xml:space="preserve">
#VALUE!</v>
      </c>
      <c r="I29" s="1025" t="str">
        <f>IF(ROUND(VALUE(SUBSTITUTE('連結実質赤字比率に係る赤字・黒字の構成分析'!I$41,"▲","-")),2)&gt;=0,ABS(ROUND(VALUE(SUBSTITUTE('連結実質赤字比率に係る赤字・黒字の構成分析'!I$41,"▲","-")),2)),NA())</f>
        <v xml:space="preserve">
#VALUE!</v>
      </c>
      <c r="J29" s="1025" t="str">
        <f>IF(ROUND(VALUE(SUBSTITUTE('連結実質赤字比率に係る赤字・黒字の構成分析'!J$41,"▲","-")),2)&lt;0,ABS(ROUND(VALUE(SUBSTITUTE('連結実質赤字比率に係る赤字・黒字の構成分析'!J$41,"▲","-")),2)),NA())</f>
        <v xml:space="preserve">
#VALUE!</v>
      </c>
      <c r="K29" s="1025" t="str">
        <f>IF(ROUND(VALUE(SUBSTITUTE('連結実質赤字比率に係る赤字・黒字の構成分析'!J$41,"▲","-")),2)&gt;=0,ABS(ROUND(VALUE(SUBSTITUTE('連結実質赤字比率に係る赤字・黒字の構成分析'!J$41,"▲","-")),2)),NA())</f>
        <v xml:space="preserve">
#VALUE!</v>
      </c>
    </row>
    <row r="30" spans="1:11">
      <c r="A30" s="1025" t="str">
        <f>IF('連結実質赤字比率に係る赤字・黒字の構成分析'!C$40="",NA(),'連結実質赤字比率に係る赤字・黒字の構成分析'!C$40)</f>
        <v xml:space="preserve">
後期高齢者医療特別会計</v>
      </c>
      <c r="B30" s="1025" t="str">
        <f>IF(ROUND(VALUE(SUBSTITUTE('連結実質赤字比率に係る赤字・黒字の構成分析'!F$40,"▲","-")),2)&lt;0,ABS(ROUND(VALUE(SUBSTITUTE('連結実質赤字比率に係る赤字・黒字の構成分析'!F$40,"▲","-")),2)),NA())</f>
        <v xml:space="preserve">
#N/A</v>
      </c>
      <c r="C30" s="1025">
        <f>IF(ROUND(VALUE(SUBSTITUTE('連結実質赤字比率に係る赤字・黒字の構成分析'!F$40,"▲","-")),2)&gt;=0,ABS(ROUND(VALUE(SUBSTITUTE('連結実質赤字比率に係る赤字・黒字の構成分析'!F$40,"▲","-")),2)),NA())</f>
        <v>3.e-002</v>
      </c>
      <c r="D30" s="1025" t="str">
        <f>IF(ROUND(VALUE(SUBSTITUTE('連結実質赤字比率に係る赤字・黒字の構成分析'!G$40,"▲","-")),2)&lt;0,ABS(ROUND(VALUE(SUBSTITUTE('連結実質赤字比率に係る赤字・黒字の構成分析'!G$40,"▲","-")),2)),NA())</f>
        <v xml:space="preserve">
#N/A</v>
      </c>
      <c r="E30" s="1025">
        <f>IF(ROUND(VALUE(SUBSTITUTE('連結実質赤字比率に係る赤字・黒字の構成分析'!G$40,"▲","-")),2)&gt;=0,ABS(ROUND(VALUE(SUBSTITUTE('連結実質赤字比率に係る赤字・黒字の構成分析'!G$40,"▲","-")),2)),NA())</f>
        <v>2.e-002</v>
      </c>
      <c r="F30" s="1025" t="str">
        <f>IF(ROUND(VALUE(SUBSTITUTE('連結実質赤字比率に係る赤字・黒字の構成分析'!H$40,"▲","-")),2)&lt;0,ABS(ROUND(VALUE(SUBSTITUTE('連結実質赤字比率に係る赤字・黒字の構成分析'!H$40,"▲","-")),2)),NA())</f>
        <v xml:space="preserve">
#N/A</v>
      </c>
      <c r="G30" s="1025">
        <f>IF(ROUND(VALUE(SUBSTITUTE('連結実質赤字比率に係る赤字・黒字の構成分析'!H$40,"▲","-")),2)&gt;=0,ABS(ROUND(VALUE(SUBSTITUTE('連結実質赤字比率に係る赤字・黒字の構成分析'!H$40,"▲","-")),2)),NA())</f>
        <v>3.e-002</v>
      </c>
      <c r="H30" s="1025" t="str">
        <f>IF(ROUND(VALUE(SUBSTITUTE('連結実質赤字比率に係る赤字・黒字の構成分析'!I$40,"▲","-")),2)&lt;0,ABS(ROUND(VALUE(SUBSTITUTE('連結実質赤字比率に係る赤字・黒字の構成分析'!I$40,"▲","-")),2)),NA())</f>
        <v xml:space="preserve">
#N/A</v>
      </c>
      <c r="I30" s="1025">
        <f>IF(ROUND(VALUE(SUBSTITUTE('連結実質赤字比率に係る赤字・黒字の構成分析'!I$40,"▲","-")),2)&gt;=0,ABS(ROUND(VALUE(SUBSTITUTE('連結実質赤字比率に係る赤字・黒字の構成分析'!I$40,"▲","-")),2)),NA())</f>
        <v>4.e-002</v>
      </c>
      <c r="J30" s="1025" t="str">
        <f>IF(ROUND(VALUE(SUBSTITUTE('連結実質赤字比率に係る赤字・黒字の構成分析'!J$40,"▲","-")),2)&lt;0,ABS(ROUND(VALUE(SUBSTITUTE('連結実質赤字比率に係る赤字・黒字の構成分析'!J$40,"▲","-")),2)),NA())</f>
        <v xml:space="preserve">
#N/A</v>
      </c>
      <c r="K30" s="1025">
        <f>IF(ROUND(VALUE(SUBSTITUTE('連結実質赤字比率に係る赤字・黒字の構成分析'!J$40,"▲","-")),2)&gt;=0,ABS(ROUND(VALUE(SUBSTITUTE('連結実質赤字比率に係る赤字・黒字の構成分析'!J$40,"▲","-")),2)),NA())</f>
        <v>7.0000000000000007e-002</v>
      </c>
    </row>
    <row r="31" spans="1:11">
      <c r="A31" s="1025" t="str">
        <f>IF('連結実質赤字比率に係る赤字・黒字の構成分析'!C$39="",NA(),'連結実質赤字比率に係る赤字・黒字の構成分析'!C$39)</f>
        <v xml:space="preserve">
氏家都市計画事業上阿久津台地土地区画整理事業特別会計</v>
      </c>
      <c r="B31" s="1025" t="str">
        <f>IF(ROUND(VALUE(SUBSTITUTE('連結実質赤字比率に係る赤字・黒字の構成分析'!F$39,"▲","-")),2)&lt;0,ABS(ROUND(VALUE(SUBSTITUTE('連結実質赤字比率に係る赤字・黒字の構成分析'!F$39,"▲","-")),2)),NA())</f>
        <v xml:space="preserve">
#N/A</v>
      </c>
      <c r="C31" s="1025">
        <f>IF(ROUND(VALUE(SUBSTITUTE('連結実質赤字比率に係る赤字・黒字の構成分析'!F$39,"▲","-")),2)&gt;=0,ABS(ROUND(VALUE(SUBSTITUTE('連結実質赤字比率に係る赤字・黒字の構成分析'!F$39,"▲","-")),2)),NA())</f>
        <v>0.47</v>
      </c>
      <c r="D31" s="1025" t="str">
        <f>IF(ROUND(VALUE(SUBSTITUTE('連結実質赤字比率に係る赤字・黒字の構成分析'!G$39,"▲","-")),2)&lt;0,ABS(ROUND(VALUE(SUBSTITUTE('連結実質赤字比率に係る赤字・黒字の構成分析'!G$39,"▲","-")),2)),NA())</f>
        <v xml:space="preserve">
#N/A</v>
      </c>
      <c r="E31" s="1025">
        <f>IF(ROUND(VALUE(SUBSTITUTE('連結実質赤字比率に係る赤字・黒字の構成分析'!G$39,"▲","-")),2)&gt;=0,ABS(ROUND(VALUE(SUBSTITUTE('連結実質赤字比率に係る赤字・黒字の構成分析'!G$39,"▲","-")),2)),NA())</f>
        <v>0.49</v>
      </c>
      <c r="F31" s="1025" t="str">
        <f>IF(ROUND(VALUE(SUBSTITUTE('連結実質赤字比率に係る赤字・黒字の構成分析'!H$39,"▲","-")),2)&lt;0,ABS(ROUND(VALUE(SUBSTITUTE('連結実質赤字比率に係る赤字・黒字の構成分析'!H$39,"▲","-")),2)),NA())</f>
        <v xml:space="preserve">
#N/A</v>
      </c>
      <c r="G31" s="1025">
        <f>IF(ROUND(VALUE(SUBSTITUTE('連結実質赤字比率に係る赤字・黒字の構成分析'!H$39,"▲","-")),2)&gt;=0,ABS(ROUND(VALUE(SUBSTITUTE('連結実質赤字比率に係る赤字・黒字の構成分析'!H$39,"▲","-")),2)),NA())</f>
        <v>0.1</v>
      </c>
      <c r="H31" s="1025" t="str">
        <f>IF(ROUND(VALUE(SUBSTITUTE('連結実質赤字比率に係る赤字・黒字の構成分析'!I$39,"▲","-")),2)&lt;0,ABS(ROUND(VALUE(SUBSTITUTE('連結実質赤字比率に係る赤字・黒字の構成分析'!I$39,"▲","-")),2)),NA())</f>
        <v xml:space="preserve">
#N/A</v>
      </c>
      <c r="I31" s="1025">
        <f>IF(ROUND(VALUE(SUBSTITUTE('連結実質赤字比率に係る赤字・黒字の構成分析'!I$39,"▲","-")),2)&gt;=0,ABS(ROUND(VALUE(SUBSTITUTE('連結実質赤字比率に係る赤字・黒字の構成分析'!I$39,"▲","-")),2)),NA())</f>
        <v>0.92</v>
      </c>
      <c r="J31" s="1025" t="str">
        <f>IF(ROUND(VALUE(SUBSTITUTE('連結実質赤字比率に係る赤字・黒字の構成分析'!J$39,"▲","-")),2)&lt;0,ABS(ROUND(VALUE(SUBSTITUTE('連結実質赤字比率に係る赤字・黒字の構成分析'!J$39,"▲","-")),2)),NA())</f>
        <v xml:space="preserve">
#N/A</v>
      </c>
      <c r="K31" s="1025">
        <f>IF(ROUND(VALUE(SUBSTITUTE('連結実質赤字比率に係る赤字・黒字の構成分析'!J$39,"▲","-")),2)&gt;=0,ABS(ROUND(VALUE(SUBSTITUTE('連結実質赤字比率に係る赤字・黒字の構成分析'!J$39,"▲","-")),2)),NA())</f>
        <v>0.16</v>
      </c>
    </row>
    <row r="32" spans="1:11">
      <c r="A32" s="1025" t="str">
        <f>IF('連結実質赤字比率に係る赤字・黒字の構成分析'!C$38="",NA(),'連結実質赤字比率に係る赤字・黒字の構成分析'!C$38)</f>
        <v xml:space="preserve">
下水道事業会計</v>
      </c>
      <c r="B32" s="1025" t="str">
        <f>IF(ROUND(VALUE(SUBSTITUTE('連結実質赤字比率に係る赤字・黒字の構成分析'!F$38,"▲","-")),2)&lt;0,ABS(ROUND(VALUE(SUBSTITUTE('連結実質赤字比率に係る赤字・黒字の構成分析'!F$38,"▲","-")),2)),NA())</f>
        <v xml:space="preserve">
#VALUE!</v>
      </c>
      <c r="C32" s="1025" t="str">
        <f>IF(ROUND(VALUE(SUBSTITUTE('連結実質赤字比率に係る赤字・黒字の構成分析'!F$38,"▲","-")),2)&gt;=0,ABS(ROUND(VALUE(SUBSTITUTE('連結実質赤字比率に係る赤字・黒字の構成分析'!F$38,"▲","-")),2)),NA())</f>
        <v xml:space="preserve">
#VALUE!</v>
      </c>
      <c r="D32" s="1025" t="str">
        <f>IF(ROUND(VALUE(SUBSTITUTE('連結実質赤字比率に係る赤字・黒字の構成分析'!G$38,"▲","-")),2)&lt;0,ABS(ROUND(VALUE(SUBSTITUTE('連結実質赤字比率に係る赤字・黒字の構成分析'!G$38,"▲","-")),2)),NA())</f>
        <v xml:space="preserve">
#VALUE!</v>
      </c>
      <c r="E32" s="1025" t="str">
        <f>IF(ROUND(VALUE(SUBSTITUTE('連結実質赤字比率に係る赤字・黒字の構成分析'!G$38,"▲","-")),2)&gt;=0,ABS(ROUND(VALUE(SUBSTITUTE('連結実質赤字比率に係る赤字・黒字の構成分析'!G$38,"▲","-")),2)),NA())</f>
        <v xml:space="preserve">
#VALUE!</v>
      </c>
      <c r="F32" s="1025" t="str">
        <f>IF(ROUND(VALUE(SUBSTITUTE('連結実質赤字比率に係る赤字・黒字の構成分析'!H$38,"▲","-")),2)&lt;0,ABS(ROUND(VALUE(SUBSTITUTE('連結実質赤字比率に係る赤字・黒字の構成分析'!H$38,"▲","-")),2)),NA())</f>
        <v xml:space="preserve">
#N/A</v>
      </c>
      <c r="G32" s="1025">
        <f>IF(ROUND(VALUE(SUBSTITUTE('連結実質赤字比率に係る赤字・黒字の構成分析'!H$38,"▲","-")),2)&gt;=0,ABS(ROUND(VALUE(SUBSTITUTE('連結実質赤字比率に係る赤字・黒字の構成分析'!H$38,"▲","-")),2)),NA())</f>
        <v>0.97</v>
      </c>
      <c r="H32" s="1025" t="str">
        <f>IF(ROUND(VALUE(SUBSTITUTE('連結実質赤字比率に係る赤字・黒字の構成分析'!I$38,"▲","-")),2)&lt;0,ABS(ROUND(VALUE(SUBSTITUTE('連結実質赤字比率に係る赤字・黒字の構成分析'!I$38,"▲","-")),2)),NA())</f>
        <v xml:space="preserve">
#N/A</v>
      </c>
      <c r="I32" s="1025">
        <f>IF(ROUND(VALUE(SUBSTITUTE('連結実質赤字比率に係る赤字・黒字の構成分析'!I$38,"▲","-")),2)&gt;=0,ABS(ROUND(VALUE(SUBSTITUTE('連結実質赤字比率に係る赤字・黒字の構成分析'!I$38,"▲","-")),2)),NA())</f>
        <v>1.61</v>
      </c>
      <c r="J32" s="1025" t="str">
        <f>IF(ROUND(VALUE(SUBSTITUTE('連結実質赤字比率に係る赤字・黒字の構成分析'!J$38,"▲","-")),2)&lt;0,ABS(ROUND(VALUE(SUBSTITUTE('連結実質赤字比率に係る赤字・黒字の構成分析'!J$38,"▲","-")),2)),NA())</f>
        <v xml:space="preserve">
#N/A</v>
      </c>
      <c r="K32" s="1025">
        <f>IF(ROUND(VALUE(SUBSTITUTE('連結実質赤字比率に係る赤字・黒字の構成分析'!J$38,"▲","-")),2)&gt;=0,ABS(ROUND(VALUE(SUBSTITUTE('連結実質赤字比率に係る赤字・黒字の構成分析'!J$38,"▲","-")),2)),NA())</f>
        <v>1.48</v>
      </c>
    </row>
    <row r="33" spans="1:16">
      <c r="A33" s="1025" t="str">
        <f>IF('連結実質赤字比率に係る赤字・黒字の構成分析'!C$37="",NA(),'連結実質赤字比率に係る赤字・黒字の構成分析'!C$37)</f>
        <v xml:space="preserve">
国民健康保険特別会計</v>
      </c>
      <c r="B33" s="1025" t="str">
        <f>IF(ROUND(VALUE(SUBSTITUTE('連結実質赤字比率に係る赤字・黒字の構成分析'!F$37,"▲","-")),2)&lt;0,ABS(ROUND(VALUE(SUBSTITUTE('連結実質赤字比率に係る赤字・黒字の構成分析'!F$37,"▲","-")),2)),NA())</f>
        <v xml:space="preserve">
#N/A</v>
      </c>
      <c r="C33" s="1025">
        <f>IF(ROUND(VALUE(SUBSTITUTE('連結実質赤字比率に係る赤字・黒字の構成分析'!F$37,"▲","-")),2)&gt;=0,ABS(ROUND(VALUE(SUBSTITUTE('連結実質赤字比率に係る赤字・黒字の構成分析'!F$37,"▲","-")),2)),NA())</f>
        <v>4.49</v>
      </c>
      <c r="D33" s="1025" t="str">
        <f>IF(ROUND(VALUE(SUBSTITUTE('連結実質赤字比率に係る赤字・黒字の構成分析'!G$37,"▲","-")),2)&lt;0,ABS(ROUND(VALUE(SUBSTITUTE('連結実質赤字比率に係る赤字・黒字の構成分析'!G$37,"▲","-")),2)),NA())</f>
        <v xml:space="preserve">
#N/A</v>
      </c>
      <c r="E33" s="1025">
        <f>IF(ROUND(VALUE(SUBSTITUTE('連結実質赤字比率に係る赤字・黒字の構成分析'!G$37,"▲","-")),2)&gt;=0,ABS(ROUND(VALUE(SUBSTITUTE('連結実質赤字比率に係る赤字・黒字の構成分析'!G$37,"▲","-")),2)),NA())</f>
        <v>2.44</v>
      </c>
      <c r="F33" s="1025" t="str">
        <f>IF(ROUND(VALUE(SUBSTITUTE('連結実質赤字比率に係る赤字・黒字の構成分析'!H$37,"▲","-")),2)&lt;0,ABS(ROUND(VALUE(SUBSTITUTE('連結実質赤字比率に係る赤字・黒字の構成分析'!H$37,"▲","-")),2)),NA())</f>
        <v xml:space="preserve">
#N/A</v>
      </c>
      <c r="G33" s="1025">
        <f>IF(ROUND(VALUE(SUBSTITUTE('連結実質赤字比率に係る赤字・黒字の構成分析'!H$37,"▲","-")),2)&gt;=0,ABS(ROUND(VALUE(SUBSTITUTE('連結実質赤字比率に係る赤字・黒字の構成分析'!H$37,"▲","-")),2)),NA())</f>
        <v>1.96</v>
      </c>
      <c r="H33" s="1025" t="str">
        <f>IF(ROUND(VALUE(SUBSTITUTE('連結実質赤字比率に係る赤字・黒字の構成分析'!I$37,"▲","-")),2)&lt;0,ABS(ROUND(VALUE(SUBSTITUTE('連結実質赤字比率に係る赤字・黒字の構成分析'!I$37,"▲","-")),2)),NA())</f>
        <v xml:space="preserve">
#N/A</v>
      </c>
      <c r="I33" s="1025">
        <f>IF(ROUND(VALUE(SUBSTITUTE('連結実質赤字比率に係る赤字・黒字の構成分析'!I$37,"▲","-")),2)&gt;=0,ABS(ROUND(VALUE(SUBSTITUTE('連結実質赤字比率に係る赤字・黒字の構成分析'!I$37,"▲","-")),2)),NA())</f>
        <v>1.98</v>
      </c>
      <c r="J33" s="1025" t="str">
        <f>IF(ROUND(VALUE(SUBSTITUTE('連結実質赤字比率に係る赤字・黒字の構成分析'!J$37,"▲","-")),2)&lt;0,ABS(ROUND(VALUE(SUBSTITUTE('連結実質赤字比率に係る赤字・黒字の構成分析'!J$37,"▲","-")),2)),NA())</f>
        <v xml:space="preserve">
#N/A</v>
      </c>
      <c r="K33" s="1025">
        <f>IF(ROUND(VALUE(SUBSTITUTE('連結実質赤字比率に係る赤字・黒字の構成分析'!J$37,"▲","-")),2)&gt;=0,ABS(ROUND(VALUE(SUBSTITUTE('連結実質赤字比率に係る赤字・黒字の構成分析'!J$37,"▲","-")),2)),NA())</f>
        <v>1.51</v>
      </c>
    </row>
    <row r="34" spans="1:16">
      <c r="A34" s="1025" t="str">
        <f>IF('連結実質赤字比率に係る赤字・黒字の構成分析'!C$36="",NA(),'連結実質赤字比率に係る赤字・黒字の構成分析'!C$36)</f>
        <v xml:space="preserve">
介護保険特別会計</v>
      </c>
      <c r="B34" s="1025" t="str">
        <f>IF(ROUND(VALUE(SUBSTITUTE('連結実質赤字比率に係る赤字・黒字の構成分析'!F$36,"▲","-")),2)&lt;0,ABS(ROUND(VALUE(SUBSTITUTE('連結実質赤字比率に係る赤字・黒字の構成分析'!F$36,"▲","-")),2)),NA())</f>
        <v xml:space="preserve">
#N/A</v>
      </c>
      <c r="C34" s="1025">
        <f>IF(ROUND(VALUE(SUBSTITUTE('連結実質赤字比率に係る赤字・黒字の構成分析'!F$36,"▲","-")),2)&gt;=0,ABS(ROUND(VALUE(SUBSTITUTE('連結実質赤字比率に係る赤字・黒字の構成分析'!F$36,"▲","-")),2)),NA())</f>
        <v>1.89</v>
      </c>
      <c r="D34" s="1025" t="str">
        <f>IF(ROUND(VALUE(SUBSTITUTE('連結実質赤字比率に係る赤字・黒字の構成分析'!G$36,"▲","-")),2)&lt;0,ABS(ROUND(VALUE(SUBSTITUTE('連結実質赤字比率に係る赤字・黒字の構成分析'!G$36,"▲","-")),2)),NA())</f>
        <v xml:space="preserve">
#N/A</v>
      </c>
      <c r="E34" s="1025">
        <f>IF(ROUND(VALUE(SUBSTITUTE('連結実質赤字比率に係る赤字・黒字の構成分析'!G$36,"▲","-")),2)&gt;=0,ABS(ROUND(VALUE(SUBSTITUTE('連結実質赤字比率に係る赤字・黒字の構成分析'!G$36,"▲","-")),2)),NA())</f>
        <v>0.84</v>
      </c>
      <c r="F34" s="1025" t="str">
        <f>IF(ROUND(VALUE(SUBSTITUTE('連結実質赤字比率に係る赤字・黒字の構成分析'!H$36,"▲","-")),2)&lt;0,ABS(ROUND(VALUE(SUBSTITUTE('連結実質赤字比率に係る赤字・黒字の構成分析'!H$36,"▲","-")),2)),NA())</f>
        <v xml:space="preserve">
#N/A</v>
      </c>
      <c r="G34" s="1025">
        <f>IF(ROUND(VALUE(SUBSTITUTE('連結実質赤字比率に係る赤字・黒字の構成分析'!H$36,"▲","-")),2)&gt;=0,ABS(ROUND(VALUE(SUBSTITUTE('連結実質赤字比率に係る赤字・黒字の構成分析'!H$36,"▲","-")),2)),NA())</f>
        <v>0.17</v>
      </c>
      <c r="H34" s="1025" t="str">
        <f>IF(ROUND(VALUE(SUBSTITUTE('連結実質赤字比率に係る赤字・黒字の構成分析'!I$36,"▲","-")),2)&lt;0,ABS(ROUND(VALUE(SUBSTITUTE('連結実質赤字比率に係る赤字・黒字の構成分析'!I$36,"▲","-")),2)),NA())</f>
        <v xml:space="preserve">
#N/A</v>
      </c>
      <c r="I34" s="1025">
        <f>IF(ROUND(VALUE(SUBSTITUTE('連結実質赤字比率に係る赤字・黒字の構成分析'!I$36,"▲","-")),2)&gt;=0,ABS(ROUND(VALUE(SUBSTITUTE('連結実質赤字比率に係る赤字・黒字の構成分析'!I$36,"▲","-")),2)),NA())</f>
        <v>0.63</v>
      </c>
      <c r="J34" s="1025" t="str">
        <f>IF(ROUND(VALUE(SUBSTITUTE('連結実質赤字比率に係る赤字・黒字の構成分析'!J$36,"▲","-")),2)&lt;0,ABS(ROUND(VALUE(SUBSTITUTE('連結実質赤字比率に係る赤字・黒字の構成分析'!J$36,"▲","-")),2)),NA())</f>
        <v xml:space="preserve">
#N/A</v>
      </c>
      <c r="K34" s="1025">
        <f>IF(ROUND(VALUE(SUBSTITUTE('連結実質赤字比率に係る赤字・黒字の構成分析'!J$36,"▲","-")),2)&gt;=0,ABS(ROUND(VALUE(SUBSTITUTE('連結実質赤字比率に係る赤字・黒字の構成分析'!J$36,"▲","-")),2)),NA())</f>
        <v>1.58</v>
      </c>
    </row>
    <row r="35" spans="1:16">
      <c r="A35" s="1025" t="str">
        <f>IF('連結実質赤字比率に係る赤字・黒字の構成分析'!C$35="",NA(),'連結実質赤字比率に係る赤字・黒字の構成分析'!C$35)</f>
        <v xml:space="preserve">
一般会計</v>
      </c>
      <c r="B35" s="1025" t="str">
        <f>IF(ROUND(VALUE(SUBSTITUTE('連結実質赤字比率に係る赤字・黒字の構成分析'!F$35,"▲","-")),2)&lt;0,ABS(ROUND(VALUE(SUBSTITUTE('連結実質赤字比率に係る赤字・黒字の構成分析'!F$35,"▲","-")),2)),NA())</f>
        <v xml:space="preserve">
#N/A</v>
      </c>
      <c r="C35" s="1025">
        <f>IF(ROUND(VALUE(SUBSTITUTE('連結実質赤字比率に係る赤字・黒字の構成分析'!F$35,"▲","-")),2)&gt;=0,ABS(ROUND(VALUE(SUBSTITUTE('連結実質赤字比率に係る赤字・黒字の構成分析'!F$35,"▲","-")),2)),NA())</f>
        <v>14.29</v>
      </c>
      <c r="D35" s="1025" t="str">
        <f>IF(ROUND(VALUE(SUBSTITUTE('連結実質赤字比率に係る赤字・黒字の構成分析'!G$35,"▲","-")),2)&lt;0,ABS(ROUND(VALUE(SUBSTITUTE('連結実質赤字比率に係る赤字・黒字の構成分析'!G$35,"▲","-")),2)),NA())</f>
        <v xml:space="preserve">
#N/A</v>
      </c>
      <c r="E35" s="1025">
        <f>IF(ROUND(VALUE(SUBSTITUTE('連結実質赤字比率に係る赤字・黒字の構成分析'!G$35,"▲","-")),2)&gt;=0,ABS(ROUND(VALUE(SUBSTITUTE('連結実質赤字比率に係る赤字・黒字の構成分析'!G$35,"▲","-")),2)),NA())</f>
        <v>11.48</v>
      </c>
      <c r="F35" s="1025" t="str">
        <f>IF(ROUND(VALUE(SUBSTITUTE('連結実質赤字比率に係る赤字・黒字の構成分析'!H$35,"▲","-")),2)&lt;0,ABS(ROUND(VALUE(SUBSTITUTE('連結実質赤字比率に係る赤字・黒字の構成分析'!H$35,"▲","-")),2)),NA())</f>
        <v xml:space="preserve">
#N/A</v>
      </c>
      <c r="G35" s="1025">
        <f>IF(ROUND(VALUE(SUBSTITUTE('連結実質赤字比率に係る赤字・黒字の構成分析'!H$35,"▲","-")),2)&gt;=0,ABS(ROUND(VALUE(SUBSTITUTE('連結実質赤字比率に係る赤字・黒字の構成分析'!H$35,"▲","-")),2)),NA())</f>
        <v>10.17</v>
      </c>
      <c r="H35" s="1025" t="str">
        <f>IF(ROUND(VALUE(SUBSTITUTE('連結実質赤字比率に係る赤字・黒字の構成分析'!I$35,"▲","-")),2)&lt;0,ABS(ROUND(VALUE(SUBSTITUTE('連結実質赤字比率に係る赤字・黒字の構成分析'!I$35,"▲","-")),2)),NA())</f>
        <v xml:space="preserve">
#N/A</v>
      </c>
      <c r="I35" s="1025">
        <f>IF(ROUND(VALUE(SUBSTITUTE('連結実質赤字比率に係る赤字・黒字の構成分析'!I$35,"▲","-")),2)&gt;=0,ABS(ROUND(VALUE(SUBSTITUTE('連結実質赤字比率に係る赤字・黒字の構成分析'!I$35,"▲","-")),2)),NA())</f>
        <v>10.56</v>
      </c>
      <c r="J35" s="1025" t="str">
        <f>IF(ROUND(VALUE(SUBSTITUTE('連結実質赤字比率に係る赤字・黒字の構成分析'!J$35,"▲","-")),2)&lt;0,ABS(ROUND(VALUE(SUBSTITUTE('連結実質赤字比率に係る赤字・黒字の構成分析'!J$35,"▲","-")),2)),NA())</f>
        <v xml:space="preserve">
#N/A</v>
      </c>
      <c r="K35" s="1025">
        <f>IF(ROUND(VALUE(SUBSTITUTE('連結実質赤字比率に係る赤字・黒字の構成分析'!J$35,"▲","-")),2)&gt;=0,ABS(ROUND(VALUE(SUBSTITUTE('連結実質赤字比率に係る赤字・黒字の構成分析'!J$35,"▲","-")),2)),NA())</f>
        <v>13.85</v>
      </c>
    </row>
    <row r="36" spans="1:16">
      <c r="A36" s="1025" t="str">
        <f>IF('連結実質赤字比率に係る赤字・黒字の構成分析'!C$34="",NA(),'連結実質赤字比率に係る赤字・黒字の構成分析'!C$34)</f>
        <v xml:space="preserve">
水道事業会計</v>
      </c>
      <c r="B36" s="1025" t="str">
        <f>IF(ROUND(VALUE(SUBSTITUTE('連結実質赤字比率に係る赤字・黒字の構成分析'!F$34,"▲","-")),2)&lt;0,ABS(ROUND(VALUE(SUBSTITUTE('連結実質赤字比率に係る赤字・黒字の構成分析'!F$34,"▲","-")),2)),NA())</f>
        <v xml:space="preserve">
#N/A</v>
      </c>
      <c r="C36" s="1025">
        <f>IF(ROUND(VALUE(SUBSTITUTE('連結実質赤字比率に係る赤字・黒字の構成分析'!F$34,"▲","-")),2)&gt;=0,ABS(ROUND(VALUE(SUBSTITUTE('連結実質赤字比率に係る赤字・黒字の構成分析'!F$34,"▲","-")),2)),NA())</f>
        <v>18.41</v>
      </c>
      <c r="D36" s="1025" t="str">
        <f>IF(ROUND(VALUE(SUBSTITUTE('連結実質赤字比率に係る赤字・黒字の構成分析'!G$34,"▲","-")),2)&lt;0,ABS(ROUND(VALUE(SUBSTITUTE('連結実質赤字比率に係る赤字・黒字の構成分析'!G$34,"▲","-")),2)),NA())</f>
        <v xml:space="preserve">
#N/A</v>
      </c>
      <c r="E36" s="1025">
        <f>IF(ROUND(VALUE(SUBSTITUTE('連結実質赤字比率に係る赤字・黒字の構成分析'!G$34,"▲","-")),2)&gt;=0,ABS(ROUND(VALUE(SUBSTITUTE('連結実質赤字比率に係る赤字・黒字の構成分析'!G$34,"▲","-")),2)),NA())</f>
        <v>17.07</v>
      </c>
      <c r="F36" s="1025" t="str">
        <f>IF(ROUND(VALUE(SUBSTITUTE('連結実質赤字比率に係る赤字・黒字の構成分析'!H$34,"▲","-")),2)&lt;0,ABS(ROUND(VALUE(SUBSTITUTE('連結実質赤字比率に係る赤字・黒字の構成分析'!H$34,"▲","-")),2)),NA())</f>
        <v xml:space="preserve">
#N/A</v>
      </c>
      <c r="G36" s="1025">
        <f>IF(ROUND(VALUE(SUBSTITUTE('連結実質赤字比率に係る赤字・黒字の構成分析'!H$34,"▲","-")),2)&gt;=0,ABS(ROUND(VALUE(SUBSTITUTE('連結実質赤字比率に係る赤字・黒字の構成分析'!H$34,"▲","-")),2)),NA())</f>
        <v>17.559999999999999</v>
      </c>
      <c r="H36" s="1025" t="str">
        <f>IF(ROUND(VALUE(SUBSTITUTE('連結実質赤字比率に係る赤字・黒字の構成分析'!I$34,"▲","-")),2)&lt;0,ABS(ROUND(VALUE(SUBSTITUTE('連結実質赤字比率に係る赤字・黒字の構成分析'!I$34,"▲","-")),2)),NA())</f>
        <v xml:space="preserve">
#N/A</v>
      </c>
      <c r="I36" s="1025">
        <f>IF(ROUND(VALUE(SUBSTITUTE('連結実質赤字比率に係る赤字・黒字の構成分析'!I$34,"▲","-")),2)&gt;=0,ABS(ROUND(VALUE(SUBSTITUTE('連結実質赤字比率に係る赤字・黒字の構成分析'!I$34,"▲","-")),2)),NA())</f>
        <v>16.11</v>
      </c>
      <c r="J36" s="1025" t="str">
        <f>IF(ROUND(VALUE(SUBSTITUTE('連結実質赤字比率に係る赤字・黒字の構成分析'!J$34,"▲","-")),2)&lt;0,ABS(ROUND(VALUE(SUBSTITUTE('連結実質赤字比率に係る赤字・黒字の構成分析'!J$34,"▲","-")),2)),NA())</f>
        <v xml:space="preserve">
#N/A</v>
      </c>
      <c r="K36" s="1025">
        <f>IF(ROUND(VALUE(SUBSTITUTE('連結実質赤字比率に係る赤字・黒字の構成分析'!J$34,"▲","-")),2)&gt;=0,ABS(ROUND(VALUE(SUBSTITUTE('連結実質赤字比率に係る赤字・黒字の構成分析'!J$34,"▲","-")),2)),NA())</f>
        <v>16.5</v>
      </c>
    </row>
    <row r="39" spans="1:16">
      <c r="A39" s="1023" t="s">
        <v>17</v>
      </c>
    </row>
    <row r="40" spans="1:16">
      <c r="A40" s="1026"/>
      <c r="B40" s="1026" t="str">
        <f>'実質公債費比率（分子）の構造'!K$44</f>
        <v xml:space="preserve">
H29</v>
      </c>
      <c r="C40" s="1026"/>
      <c r="D40" s="1026"/>
      <c r="E40" s="1026" t="str">
        <f>'実質公債費比率（分子）の構造'!L$44</f>
        <v xml:space="preserve">
H30</v>
      </c>
      <c r="F40" s="1026"/>
      <c r="G40" s="1026"/>
      <c r="H40" s="1026" t="str">
        <f>'実質公債費比率（分子）の構造'!M$44</f>
        <v xml:space="preserve">
R01</v>
      </c>
      <c r="I40" s="1026"/>
      <c r="J40" s="1026"/>
      <c r="K40" s="1026" t="str">
        <f>'実質公債費比率（分子）の構造'!N$44</f>
        <v xml:space="preserve">
R02</v>
      </c>
      <c r="L40" s="1026"/>
      <c r="M40" s="1026"/>
      <c r="N40" s="1026" t="str">
        <f>'実質公債費比率（分子）の構造'!O$44</f>
        <v xml:space="preserve">
R03</v>
      </c>
      <c r="O40" s="1026"/>
      <c r="P40" s="1026"/>
    </row>
    <row r="41" spans="1:16">
      <c r="A41" s="1026"/>
      <c r="B41" s="1026" t="s">
        <v>123</v>
      </c>
      <c r="C41" s="1026"/>
      <c r="D41" s="1026" t="s">
        <v>125</v>
      </c>
      <c r="E41" s="1026" t="s">
        <v>123</v>
      </c>
      <c r="F41" s="1026"/>
      <c r="G41" s="1026" t="s">
        <v>125</v>
      </c>
      <c r="H41" s="1026" t="s">
        <v>123</v>
      </c>
      <c r="I41" s="1026"/>
      <c r="J41" s="1026" t="s">
        <v>125</v>
      </c>
      <c r="K41" s="1026" t="s">
        <v>123</v>
      </c>
      <c r="L41" s="1026"/>
      <c r="M41" s="1026" t="s">
        <v>125</v>
      </c>
      <c r="N41" s="1026" t="s">
        <v>123</v>
      </c>
      <c r="O41" s="1026"/>
      <c r="P41" s="1026" t="s">
        <v>125</v>
      </c>
    </row>
    <row r="42" spans="1:16">
      <c r="A42" s="1026" t="s">
        <v>126</v>
      </c>
      <c r="B42" s="1026"/>
      <c r="C42" s="1026"/>
      <c r="D42" s="1026">
        <f>'実質公債費比率（分子）の構造'!K$52</f>
        <v>1682</v>
      </c>
      <c r="E42" s="1026"/>
      <c r="F42" s="1026"/>
      <c r="G42" s="1026">
        <f>'実質公債費比率（分子）の構造'!L$52</f>
        <v>1743</v>
      </c>
      <c r="H42" s="1026"/>
      <c r="I42" s="1026"/>
      <c r="J42" s="1026">
        <f>'実質公債費比率（分子）の構造'!M$52</f>
        <v>1707</v>
      </c>
      <c r="K42" s="1026"/>
      <c r="L42" s="1026"/>
      <c r="M42" s="1026">
        <f>'実質公債費比率（分子）の構造'!N$52</f>
        <v>1695</v>
      </c>
      <c r="N42" s="1026"/>
      <c r="O42" s="1026"/>
      <c r="P42" s="1026">
        <f>'実質公債費比率（分子）の構造'!O$52</f>
        <v>1720</v>
      </c>
    </row>
    <row r="43" spans="1:16">
      <c r="A43" s="1026" t="s">
        <v>46</v>
      </c>
      <c r="B43" s="1026" t="str">
        <f>'実質公債費比率（分子）の構造'!K$51</f>
        <v xml:space="preserve">
-</v>
      </c>
      <c r="C43" s="1026"/>
      <c r="D43" s="1026"/>
      <c r="E43" s="1026" t="str">
        <f>'実質公債費比率（分子）の構造'!L$51</f>
        <v xml:space="preserve">
-</v>
      </c>
      <c r="F43" s="1026"/>
      <c r="G43" s="1026"/>
      <c r="H43" s="1026" t="str">
        <f>'実質公債費比率（分子）の構造'!M$51</f>
        <v xml:space="preserve">
-</v>
      </c>
      <c r="I43" s="1026"/>
      <c r="J43" s="1026"/>
      <c r="K43" s="1026" t="str">
        <f>'実質公債費比率（分子）の構造'!N$51</f>
        <v xml:space="preserve">
-</v>
      </c>
      <c r="L43" s="1026"/>
      <c r="M43" s="1026"/>
      <c r="N43" s="1026" t="str">
        <f>'実質公債費比率（分子）の構造'!O$51</f>
        <v xml:space="preserve">
-</v>
      </c>
      <c r="O43" s="1026"/>
      <c r="P43" s="1026"/>
    </row>
    <row r="44" spans="1:16">
      <c r="A44" s="1026" t="s">
        <v>44</v>
      </c>
      <c r="B44" s="1026">
        <f>'実質公債費比率（分子）の構造'!K$50</f>
        <v>4</v>
      </c>
      <c r="C44" s="1026"/>
      <c r="D44" s="1026"/>
      <c r="E44" s="1026">
        <f>'実質公債費比率（分子）の構造'!L$50</f>
        <v>2</v>
      </c>
      <c r="F44" s="1026"/>
      <c r="G44" s="1026"/>
      <c r="H44" s="1026">
        <f>'実質公債費比率（分子）の構造'!M$50</f>
        <v>0</v>
      </c>
      <c r="I44" s="1026"/>
      <c r="J44" s="1026"/>
      <c r="K44" s="1026">
        <f>'実質公債費比率（分子）の構造'!N$50</f>
        <v>0</v>
      </c>
      <c r="L44" s="1026"/>
      <c r="M44" s="1026"/>
      <c r="N44" s="1026">
        <f>'実質公債費比率（分子）の構造'!O$50</f>
        <v>140</v>
      </c>
      <c r="O44" s="1026"/>
      <c r="P44" s="1026"/>
    </row>
    <row r="45" spans="1:16">
      <c r="A45" s="1026" t="s">
        <v>2</v>
      </c>
      <c r="B45" s="1026">
        <f>'実質公債費比率（分子）の構造'!K$49</f>
        <v>41</v>
      </c>
      <c r="C45" s="1026"/>
      <c r="D45" s="1026"/>
      <c r="E45" s="1026">
        <f>'実質公債費比率（分子）の構造'!L$49</f>
        <v>47</v>
      </c>
      <c r="F45" s="1026"/>
      <c r="G45" s="1026"/>
      <c r="H45" s="1026">
        <f>'実質公債費比率（分子）の構造'!M$49</f>
        <v>54</v>
      </c>
      <c r="I45" s="1026"/>
      <c r="J45" s="1026"/>
      <c r="K45" s="1026">
        <f>'実質公債費比率（分子）の構造'!N$49</f>
        <v>55</v>
      </c>
      <c r="L45" s="1026"/>
      <c r="M45" s="1026"/>
      <c r="N45" s="1026">
        <f>'実質公債費比率（分子）の構造'!O$49</f>
        <v>59</v>
      </c>
      <c r="O45" s="1026"/>
      <c r="P45" s="1026"/>
    </row>
    <row r="46" spans="1:16">
      <c r="A46" s="1026" t="s">
        <v>39</v>
      </c>
      <c r="B46" s="1026">
        <f>'実質公債費比率（分子）の構造'!K$48</f>
        <v>438</v>
      </c>
      <c r="C46" s="1026"/>
      <c r="D46" s="1026"/>
      <c r="E46" s="1026">
        <f>'実質公債費比率（分子）の構造'!L$48</f>
        <v>420</v>
      </c>
      <c r="F46" s="1026"/>
      <c r="G46" s="1026"/>
      <c r="H46" s="1026">
        <f>'実質公債費比率（分子）の構造'!M$48</f>
        <v>409</v>
      </c>
      <c r="I46" s="1026"/>
      <c r="J46" s="1026"/>
      <c r="K46" s="1026">
        <f>'実質公債費比率（分子）の構造'!N$48</f>
        <v>398</v>
      </c>
      <c r="L46" s="1026"/>
      <c r="M46" s="1026"/>
      <c r="N46" s="1026">
        <f>'実質公債費比率（分子）の構造'!O$48</f>
        <v>418</v>
      </c>
      <c r="O46" s="1026"/>
      <c r="P46" s="1026"/>
    </row>
    <row r="47" spans="1:16">
      <c r="A47" s="1026" t="s">
        <v>36</v>
      </c>
      <c r="B47" s="1026" t="str">
        <f>'実質公債費比率（分子）の構造'!K$47</f>
        <v xml:space="preserve">
-</v>
      </c>
      <c r="C47" s="1026"/>
      <c r="D47" s="1026"/>
      <c r="E47" s="1026" t="str">
        <f>'実質公債費比率（分子）の構造'!L$47</f>
        <v xml:space="preserve">
-</v>
      </c>
      <c r="F47" s="1026"/>
      <c r="G47" s="1026"/>
      <c r="H47" s="1026" t="str">
        <f>'実質公債費比率（分子）の構造'!M$47</f>
        <v xml:space="preserve">
-</v>
      </c>
      <c r="I47" s="1026"/>
      <c r="J47" s="1026"/>
      <c r="K47" s="1026" t="str">
        <f>'実質公債費比率（分子）の構造'!N$47</f>
        <v xml:space="preserve">
-</v>
      </c>
      <c r="L47" s="1026"/>
      <c r="M47" s="1026"/>
      <c r="N47" s="1026" t="str">
        <f>'実質公債費比率（分子）の構造'!O$47</f>
        <v xml:space="preserve">
-</v>
      </c>
      <c r="O47" s="1026"/>
      <c r="P47" s="1026"/>
    </row>
    <row r="48" spans="1:16">
      <c r="A48" s="1026" t="s">
        <v>34</v>
      </c>
      <c r="B48" s="1026" t="str">
        <f>'実質公債費比率（分子）の構造'!K$46</f>
        <v xml:space="preserve">
-</v>
      </c>
      <c r="C48" s="1026"/>
      <c r="D48" s="1026"/>
      <c r="E48" s="1026" t="str">
        <f>'実質公債費比率（分子）の構造'!L$46</f>
        <v xml:space="preserve">
-</v>
      </c>
      <c r="F48" s="1026"/>
      <c r="G48" s="1026"/>
      <c r="H48" s="1026" t="str">
        <f>'実質公債費比率（分子）の構造'!M$46</f>
        <v xml:space="preserve">
-</v>
      </c>
      <c r="I48" s="1026"/>
      <c r="J48" s="1026"/>
      <c r="K48" s="1026" t="str">
        <f>'実質公債費比率（分子）の構造'!N$46</f>
        <v xml:space="preserve">
-</v>
      </c>
      <c r="L48" s="1026"/>
      <c r="M48" s="1026"/>
      <c r="N48" s="1026" t="str">
        <f>'実質公債費比率（分子）の構造'!O$46</f>
        <v xml:space="preserve">
-</v>
      </c>
      <c r="O48" s="1026"/>
      <c r="P48" s="1026"/>
    </row>
    <row r="49" spans="1:16">
      <c r="A49" s="1026" t="s">
        <v>27</v>
      </c>
      <c r="B49" s="1026">
        <f>'実質公債費比率（分子）の構造'!K$45</f>
        <v>1838</v>
      </c>
      <c r="C49" s="1026"/>
      <c r="D49" s="1026"/>
      <c r="E49" s="1026">
        <f>'実質公債費比率（分子）の構造'!L$45</f>
        <v>1927</v>
      </c>
      <c r="F49" s="1026"/>
      <c r="G49" s="1026"/>
      <c r="H49" s="1026">
        <f>'実質公債費比率（分子）の構造'!M$45</f>
        <v>1951</v>
      </c>
      <c r="I49" s="1026"/>
      <c r="J49" s="1026"/>
      <c r="K49" s="1026">
        <f>'実質公債費比率（分子）の構造'!N$45</f>
        <v>1945</v>
      </c>
      <c r="L49" s="1026"/>
      <c r="M49" s="1026"/>
      <c r="N49" s="1026">
        <f>'実質公債費比率（分子）の構造'!O$45</f>
        <v>1960</v>
      </c>
      <c r="O49" s="1026"/>
      <c r="P49" s="1026"/>
    </row>
    <row r="50" spans="1:16">
      <c r="A50" s="1026" t="s">
        <v>59</v>
      </c>
      <c r="B50" s="1026" t="str">
        <f>NA()</f>
        <v xml:space="preserve">
#N/A</v>
      </c>
      <c r="C50" s="1026">
        <f>IF(ISNUMBER('実質公債費比率（分子）の構造'!K$53),'実質公債費比率（分子）の構造'!K$53,NA())</f>
        <v>639</v>
      </c>
      <c r="D50" s="1026" t="str">
        <f>NA()</f>
        <v xml:space="preserve">
#N/A</v>
      </c>
      <c r="E50" s="1026" t="str">
        <f>NA()</f>
        <v xml:space="preserve">
#N/A</v>
      </c>
      <c r="F50" s="1026">
        <f>IF(ISNUMBER('実質公債費比率（分子）の構造'!L$53),'実質公債費比率（分子）の構造'!L$53,NA())</f>
        <v>653</v>
      </c>
      <c r="G50" s="1026" t="str">
        <f>NA()</f>
        <v xml:space="preserve">
#N/A</v>
      </c>
      <c r="H50" s="1026" t="str">
        <f>NA()</f>
        <v xml:space="preserve">
#N/A</v>
      </c>
      <c r="I50" s="1026">
        <f>IF(ISNUMBER('実質公債費比率（分子）の構造'!M$53),'実質公債費比率（分子）の構造'!M$53,NA())</f>
        <v>707</v>
      </c>
      <c r="J50" s="1026" t="str">
        <f>NA()</f>
        <v xml:space="preserve">
#N/A</v>
      </c>
      <c r="K50" s="1026" t="str">
        <f>NA()</f>
        <v xml:space="preserve">
#N/A</v>
      </c>
      <c r="L50" s="1026">
        <f>IF(ISNUMBER('実質公債費比率（分子）の構造'!N$53),'実質公債費比率（分子）の構造'!N$53,NA())</f>
        <v>703</v>
      </c>
      <c r="M50" s="1026" t="str">
        <f>NA()</f>
        <v xml:space="preserve">
#N/A</v>
      </c>
      <c r="N50" s="1026" t="str">
        <f>NA()</f>
        <v xml:space="preserve">
#N/A</v>
      </c>
      <c r="O50" s="1026">
        <f>IF(ISNUMBER('実質公債費比率（分子）の構造'!O$53),'実質公債費比率（分子）の構造'!O$53,NA())</f>
        <v>857</v>
      </c>
      <c r="P50" s="1026" t="str">
        <f>NA()</f>
        <v xml:space="preserve">
#N/A</v>
      </c>
    </row>
    <row r="53" spans="1:16">
      <c r="A53" s="1023" t="s">
        <v>63</v>
      </c>
    </row>
    <row r="54" spans="1:16">
      <c r="A54" s="1025"/>
      <c r="B54" s="1025" t="str">
        <f>'将来負担比率（分子）の構造'!I$40</f>
        <v xml:space="preserve">
H29</v>
      </c>
      <c r="C54" s="1025"/>
      <c r="D54" s="1025"/>
      <c r="E54" s="1025" t="str">
        <f>'将来負担比率（分子）の構造'!J$40</f>
        <v xml:space="preserve">
H30</v>
      </c>
      <c r="F54" s="1025"/>
      <c r="G54" s="1025"/>
      <c r="H54" s="1025" t="str">
        <f>'将来負担比率（分子）の構造'!K$40</f>
        <v xml:space="preserve">
R01</v>
      </c>
      <c r="I54" s="1025"/>
      <c r="J54" s="1025"/>
      <c r="K54" s="1025" t="str">
        <f>'将来負担比率（分子）の構造'!L$40</f>
        <v xml:space="preserve">
R02</v>
      </c>
      <c r="L54" s="1025"/>
      <c r="M54" s="1025"/>
      <c r="N54" s="1025" t="str">
        <f>'将来負担比率（分子）の構造'!M$40</f>
        <v xml:space="preserve">
R03</v>
      </c>
      <c r="O54" s="1025"/>
      <c r="P54" s="1025"/>
    </row>
    <row r="55" spans="1:16">
      <c r="A55" s="1025"/>
      <c r="B55" s="1025" t="s">
        <v>128</v>
      </c>
      <c r="C55" s="1025"/>
      <c r="D55" s="1025" t="s">
        <v>131</v>
      </c>
      <c r="E55" s="1025" t="s">
        <v>128</v>
      </c>
      <c r="F55" s="1025"/>
      <c r="G55" s="1025" t="s">
        <v>131</v>
      </c>
      <c r="H55" s="1025" t="s">
        <v>128</v>
      </c>
      <c r="I55" s="1025"/>
      <c r="J55" s="1025" t="s">
        <v>131</v>
      </c>
      <c r="K55" s="1025" t="s">
        <v>128</v>
      </c>
      <c r="L55" s="1025"/>
      <c r="M55" s="1025" t="s">
        <v>131</v>
      </c>
      <c r="N55" s="1025" t="s">
        <v>128</v>
      </c>
      <c r="O55" s="1025"/>
      <c r="P55" s="1025" t="s">
        <v>131</v>
      </c>
    </row>
    <row r="56" spans="1:16">
      <c r="A56" s="1025" t="s">
        <v>51</v>
      </c>
      <c r="B56" s="1025"/>
      <c r="C56" s="1025"/>
      <c r="D56" s="1025">
        <f>'将来負担比率（分子）の構造'!I$52</f>
        <v>17938</v>
      </c>
      <c r="E56" s="1025"/>
      <c r="F56" s="1025"/>
      <c r="G56" s="1025">
        <f>'将来負担比率（分子）の構造'!J$52</f>
        <v>17468</v>
      </c>
      <c r="H56" s="1025"/>
      <c r="I56" s="1025"/>
      <c r="J56" s="1025">
        <f>'将来負担比率（分子）の構造'!K$52</f>
        <v>17142</v>
      </c>
      <c r="K56" s="1025"/>
      <c r="L56" s="1025"/>
      <c r="M56" s="1025">
        <f>'将来負担比率（分子）の構造'!L$52</f>
        <v>16867</v>
      </c>
      <c r="N56" s="1025"/>
      <c r="O56" s="1025"/>
      <c r="P56" s="1025">
        <f>'将来負担比率（分子）の構造'!M$52</f>
        <v>16499</v>
      </c>
    </row>
    <row r="57" spans="1:16">
      <c r="A57" s="1025" t="s">
        <v>102</v>
      </c>
      <c r="B57" s="1025"/>
      <c r="C57" s="1025"/>
      <c r="D57" s="1025">
        <f>'将来負担比率（分子）の構造'!I$51</f>
        <v>1978</v>
      </c>
      <c r="E57" s="1025"/>
      <c r="F57" s="1025"/>
      <c r="G57" s="1025">
        <f>'将来負担比率（分子）の構造'!J$51</f>
        <v>1839</v>
      </c>
      <c r="H57" s="1025"/>
      <c r="I57" s="1025"/>
      <c r="J57" s="1025">
        <f>'将来負担比率（分子）の構造'!K$51</f>
        <v>1749</v>
      </c>
      <c r="K57" s="1025"/>
      <c r="L57" s="1025"/>
      <c r="M57" s="1025">
        <f>'将来負担比率（分子）の構造'!L$51</f>
        <v>2710</v>
      </c>
      <c r="N57" s="1025"/>
      <c r="O57" s="1025"/>
      <c r="P57" s="1025">
        <f>'将来負担比率（分子）の構造'!M$51</f>
        <v>1339</v>
      </c>
    </row>
    <row r="58" spans="1:16">
      <c r="A58" s="1025" t="s">
        <v>100</v>
      </c>
      <c r="B58" s="1025"/>
      <c r="C58" s="1025"/>
      <c r="D58" s="1025">
        <f>'将来負担比率（分子）の構造'!I$50</f>
        <v>6644</v>
      </c>
      <c r="E58" s="1025"/>
      <c r="F58" s="1025"/>
      <c r="G58" s="1025">
        <f>'将来負担比率（分子）の構造'!J$50</f>
        <v>7402</v>
      </c>
      <c r="H58" s="1025"/>
      <c r="I58" s="1025"/>
      <c r="J58" s="1025">
        <f>'将来負担比率（分子）の構造'!K$50</f>
        <v>7287</v>
      </c>
      <c r="K58" s="1025"/>
      <c r="L58" s="1025"/>
      <c r="M58" s="1025">
        <f>'将来負担比率（分子）の構造'!L$50</f>
        <v>7270</v>
      </c>
      <c r="N58" s="1025"/>
      <c r="O58" s="1025"/>
      <c r="P58" s="1025">
        <f>'将来負担比率（分子）の構造'!M$50</f>
        <v>8382</v>
      </c>
    </row>
    <row r="59" spans="1:16">
      <c r="A59" s="1025" t="s">
        <v>97</v>
      </c>
      <c r="B59" s="1025" t="str">
        <f>'将来負担比率（分子）の構造'!I$49</f>
        <v xml:space="preserve">
-</v>
      </c>
      <c r="C59" s="1025"/>
      <c r="D59" s="1025"/>
      <c r="E59" s="1025" t="str">
        <f>'将来負担比率（分子）の構造'!J$49</f>
        <v xml:space="preserve">
-</v>
      </c>
      <c r="F59" s="1025"/>
      <c r="G59" s="1025"/>
      <c r="H59" s="1025" t="str">
        <f>'将来負担比率（分子）の構造'!K$49</f>
        <v xml:space="preserve">
-</v>
      </c>
      <c r="I59" s="1025"/>
      <c r="J59" s="1025"/>
      <c r="K59" s="1025" t="str">
        <f>'将来負担比率（分子）の構造'!L$49</f>
        <v xml:space="preserve">
-</v>
      </c>
      <c r="L59" s="1025"/>
      <c r="M59" s="1025"/>
      <c r="N59" s="1025" t="str">
        <f>'将来負担比率（分子）の構造'!M$49</f>
        <v xml:space="preserve">
-</v>
      </c>
      <c r="O59" s="1025"/>
      <c r="P59" s="1025"/>
    </row>
    <row r="60" spans="1:16">
      <c r="A60" s="1025" t="s">
        <v>93</v>
      </c>
      <c r="B60" s="1025" t="str">
        <f>'将来負担比率（分子）の構造'!I$48</f>
        <v xml:space="preserve">
-</v>
      </c>
      <c r="C60" s="1025"/>
      <c r="D60" s="1025"/>
      <c r="E60" s="1025" t="str">
        <f>'将来負担比率（分子）の構造'!J$48</f>
        <v xml:space="preserve">
-</v>
      </c>
      <c r="F60" s="1025"/>
      <c r="G60" s="1025"/>
      <c r="H60" s="1025" t="str">
        <f>'将来負担比率（分子）の構造'!K$48</f>
        <v xml:space="preserve">
-</v>
      </c>
      <c r="I60" s="1025"/>
      <c r="J60" s="1025"/>
      <c r="K60" s="1025" t="str">
        <f>'将来負担比率（分子）の構造'!L$48</f>
        <v xml:space="preserve">
-</v>
      </c>
      <c r="L60" s="1025"/>
      <c r="M60" s="1025"/>
      <c r="N60" s="1025" t="str">
        <f>'将来負担比率（分子）の構造'!M$48</f>
        <v xml:space="preserve">
-</v>
      </c>
      <c r="O60" s="1025"/>
      <c r="P60" s="1025"/>
    </row>
    <row r="61" spans="1:16">
      <c r="A61" s="1025" t="s">
        <v>82</v>
      </c>
      <c r="B61" s="1025" t="str">
        <f>'将来負担比率（分子）の構造'!I$46</f>
        <v xml:space="preserve">
-</v>
      </c>
      <c r="C61" s="1025"/>
      <c r="D61" s="1025"/>
      <c r="E61" s="1025" t="str">
        <f>'将来負担比率（分子）の構造'!J$46</f>
        <v xml:space="preserve">
-</v>
      </c>
      <c r="F61" s="1025"/>
      <c r="G61" s="1025"/>
      <c r="H61" s="1025" t="str">
        <f>'将来負担比率（分子）の構造'!K$46</f>
        <v xml:space="preserve">
-</v>
      </c>
      <c r="I61" s="1025"/>
      <c r="J61" s="1025"/>
      <c r="K61" s="1025" t="str">
        <f>'将来負担比率（分子）の構造'!L$46</f>
        <v xml:space="preserve">
-</v>
      </c>
      <c r="L61" s="1025"/>
      <c r="M61" s="1025"/>
      <c r="N61" s="1025" t="str">
        <f>'将来負担比率（分子）の構造'!M$46</f>
        <v xml:space="preserve">
-</v>
      </c>
      <c r="O61" s="1025"/>
      <c r="P61" s="1025"/>
    </row>
    <row r="62" spans="1:16">
      <c r="A62" s="1025" t="s">
        <v>84</v>
      </c>
      <c r="B62" s="1025">
        <f>'将来負担比率（分子）の構造'!I$45</f>
        <v>2240</v>
      </c>
      <c r="C62" s="1025"/>
      <c r="D62" s="1025"/>
      <c r="E62" s="1025">
        <f>'将来負担比率（分子）の構造'!J$45</f>
        <v>2071</v>
      </c>
      <c r="F62" s="1025"/>
      <c r="G62" s="1025"/>
      <c r="H62" s="1025">
        <f>'将来負担比率（分子）の構造'!K$45</f>
        <v>1998</v>
      </c>
      <c r="I62" s="1025"/>
      <c r="J62" s="1025"/>
      <c r="K62" s="1025">
        <f>'将来負担比率（分子）の構造'!L$45</f>
        <v>1966</v>
      </c>
      <c r="L62" s="1025"/>
      <c r="M62" s="1025"/>
      <c r="N62" s="1025">
        <f>'将来負担比率（分子）の構造'!M$45</f>
        <v>2123</v>
      </c>
      <c r="O62" s="1025"/>
      <c r="P62" s="1025"/>
    </row>
    <row r="63" spans="1:16">
      <c r="A63" s="1025" t="s">
        <v>81</v>
      </c>
      <c r="B63" s="1025">
        <f>'将来負担比率（分子）の構造'!I$44</f>
        <v>295</v>
      </c>
      <c r="C63" s="1025"/>
      <c r="D63" s="1025"/>
      <c r="E63" s="1025">
        <f>'将来負担比率（分子）の構造'!J$44</f>
        <v>410</v>
      </c>
      <c r="F63" s="1025"/>
      <c r="G63" s="1025"/>
      <c r="H63" s="1025">
        <f>'将来負担比率（分子）の構造'!K$44</f>
        <v>976</v>
      </c>
      <c r="I63" s="1025"/>
      <c r="J63" s="1025"/>
      <c r="K63" s="1025">
        <f>'将来負担比率（分子）の構造'!L$44</f>
        <v>981</v>
      </c>
      <c r="L63" s="1025"/>
      <c r="M63" s="1025"/>
      <c r="N63" s="1025">
        <f>'将来負担比率（分子）の構造'!M$44</f>
        <v>1176</v>
      </c>
      <c r="O63" s="1025"/>
      <c r="P63" s="1025"/>
    </row>
    <row r="64" spans="1:16">
      <c r="A64" s="1025" t="s">
        <v>79</v>
      </c>
      <c r="B64" s="1025">
        <f>'将来負担比率（分子）の構造'!I$43</f>
        <v>5815</v>
      </c>
      <c r="C64" s="1025"/>
      <c r="D64" s="1025"/>
      <c r="E64" s="1025">
        <f>'将来負担比率（分子）の構造'!J$43</f>
        <v>5428</v>
      </c>
      <c r="F64" s="1025"/>
      <c r="G64" s="1025"/>
      <c r="H64" s="1025">
        <f>'将来負担比率（分子）の構造'!K$43</f>
        <v>5140</v>
      </c>
      <c r="I64" s="1025"/>
      <c r="J64" s="1025"/>
      <c r="K64" s="1025">
        <f>'将来負担比率（分子）の構造'!L$43</f>
        <v>4846</v>
      </c>
      <c r="L64" s="1025"/>
      <c r="M64" s="1025"/>
      <c r="N64" s="1025">
        <f>'将来負担比率（分子）の構造'!M$43</f>
        <v>4678</v>
      </c>
      <c r="O64" s="1025"/>
      <c r="P64" s="1025"/>
    </row>
    <row r="65" spans="1:16">
      <c r="A65" s="1025" t="s">
        <v>77</v>
      </c>
      <c r="B65" s="1025">
        <f>'将来負担比率（分子）の構造'!I$42</f>
        <v>2</v>
      </c>
      <c r="C65" s="1025"/>
      <c r="D65" s="1025"/>
      <c r="E65" s="1025">
        <f>'将来負担比率（分子）の構造'!J$42</f>
        <v>0</v>
      </c>
      <c r="F65" s="1025"/>
      <c r="G65" s="1025"/>
      <c r="H65" s="1025">
        <f>'将来負担比率（分子）の構造'!K$42</f>
        <v>0</v>
      </c>
      <c r="I65" s="1025"/>
      <c r="J65" s="1025"/>
      <c r="K65" s="1025">
        <f>'将来負担比率（分子）の構造'!L$42</f>
        <v>88</v>
      </c>
      <c r="L65" s="1025"/>
      <c r="M65" s="1025"/>
      <c r="N65" s="1025">
        <f>'将来負担比率（分子）の構造'!M$42</f>
        <v>0</v>
      </c>
      <c r="O65" s="1025"/>
      <c r="P65" s="1025"/>
    </row>
    <row r="66" spans="1:16">
      <c r="A66" s="1025" t="s">
        <v>71</v>
      </c>
      <c r="B66" s="1025">
        <f>'将来負担比率（分子）の構造'!I$41</f>
        <v>17223</v>
      </c>
      <c r="C66" s="1025"/>
      <c r="D66" s="1025"/>
      <c r="E66" s="1025">
        <f>'将来負担比率（分子）の構造'!J$41</f>
        <v>16439</v>
      </c>
      <c r="F66" s="1025"/>
      <c r="G66" s="1025"/>
      <c r="H66" s="1025">
        <f>'将来負担比率（分子）の構造'!K$41</f>
        <v>15792</v>
      </c>
      <c r="I66" s="1025"/>
      <c r="J66" s="1025"/>
      <c r="K66" s="1025">
        <f>'将来負担比率（分子）の構造'!L$41</f>
        <v>15287</v>
      </c>
      <c r="L66" s="1025"/>
      <c r="M66" s="1025"/>
      <c r="N66" s="1025">
        <f>'将来負担比率（分子）の構造'!M$41</f>
        <v>15119</v>
      </c>
      <c r="O66" s="1025"/>
      <c r="P66" s="1025"/>
    </row>
    <row r="67" spans="1:16">
      <c r="A67" s="1025" t="s">
        <v>106</v>
      </c>
      <c r="B67" s="1025" t="str">
        <f>NA()</f>
        <v xml:space="preserve">
#N/A</v>
      </c>
      <c r="C67" s="1025">
        <f>IF(ISNUMBER('将来負担比率（分子）の構造'!I$53),IF('将来負担比率（分子）の構造'!I$53&lt;0,0,'将来負担比率（分子）の構造'!I$53),NA())</f>
        <v>0</v>
      </c>
      <c r="D67" s="1025" t="str">
        <f>NA()</f>
        <v xml:space="preserve">
#N/A</v>
      </c>
      <c r="E67" s="1025" t="str">
        <f>NA()</f>
        <v xml:space="preserve">
#N/A</v>
      </c>
      <c r="F67" s="1025">
        <f>IF(ISNUMBER('将来負担比率（分子）の構造'!J$53),IF('将来負担比率（分子）の構造'!J$53&lt;0,0,'将来負担比率（分子）の構造'!J$53),NA())</f>
        <v>0</v>
      </c>
      <c r="G67" s="1025" t="str">
        <f>NA()</f>
        <v xml:space="preserve">
#N/A</v>
      </c>
      <c r="H67" s="1025" t="str">
        <f>NA()</f>
        <v xml:space="preserve">
#N/A</v>
      </c>
      <c r="I67" s="1025">
        <f>IF(ISNUMBER('将来負担比率（分子）の構造'!K$53),IF('将来負担比率（分子）の構造'!K$53&lt;0,0,'将来負担比率（分子）の構造'!K$53),NA())</f>
        <v>0</v>
      </c>
      <c r="J67" s="1025" t="str">
        <f>NA()</f>
        <v xml:space="preserve">
#N/A</v>
      </c>
      <c r="K67" s="1025" t="str">
        <f>NA()</f>
        <v xml:space="preserve">
#N/A</v>
      </c>
      <c r="L67" s="1025">
        <f>IF(ISNUMBER('将来負担比率（分子）の構造'!L$53),IF('将来負担比率（分子）の構造'!L$53&lt;0,0,'将来負担比率（分子）の構造'!L$53),NA())</f>
        <v>0</v>
      </c>
      <c r="M67" s="1025" t="str">
        <f>NA()</f>
        <v xml:space="preserve">
#N/A</v>
      </c>
      <c r="N67" s="1025" t="str">
        <f>NA()</f>
        <v xml:space="preserve">
#N/A</v>
      </c>
      <c r="O67" s="1025">
        <f>IF(ISNUMBER('将来負担比率（分子）の構造'!M$53),IF('将来負担比率（分子）の構造'!M$53&lt;0,0,'将来負担比率（分子）の構造'!M$53),NA())</f>
        <v>0</v>
      </c>
      <c r="P67" s="1025" t="str">
        <f>NA()</f>
        <v xml:space="preserve">
#N/A</v>
      </c>
    </row>
    <row r="70" spans="1:16">
      <c r="A70" s="1028" t="s">
        <v>132</v>
      </c>
      <c r="B70" s="1028"/>
      <c r="C70" s="1028"/>
      <c r="D70" s="1028"/>
      <c r="E70" s="1028"/>
      <c r="F70" s="1028"/>
    </row>
    <row r="71" spans="1:16">
      <c r="A71" s="1027"/>
      <c r="B71" s="1027" t="str">
        <f>基金残高に係る経年分析!F54</f>
        <v xml:space="preserve">
R01</v>
      </c>
      <c r="C71" s="1027" t="str">
        <f>基金残高に係る経年分析!G54</f>
        <v xml:space="preserve">
R02</v>
      </c>
      <c r="D71" s="1027" t="str">
        <f>基金残高に係る経年分析!H54</f>
        <v xml:space="preserve">
R03</v>
      </c>
    </row>
    <row r="72" spans="1:16">
      <c r="A72" s="1027" t="s">
        <v>133</v>
      </c>
      <c r="B72" s="1029">
        <f>基金残高に係る経年分析!F55</f>
        <v>2174</v>
      </c>
      <c r="C72" s="1029">
        <f>基金残高に係る経年分析!G55</f>
        <v>2183</v>
      </c>
      <c r="D72" s="1029">
        <f>基金残高に係る経年分析!H55</f>
        <v>2320</v>
      </c>
    </row>
    <row r="73" spans="1:16">
      <c r="A73" s="1027" t="s">
        <v>134</v>
      </c>
      <c r="B73" s="1029">
        <f>基金残高に係る経年分析!F56</f>
        <v>1250</v>
      </c>
      <c r="C73" s="1029">
        <f>基金残高に係る経年分析!G56</f>
        <v>999</v>
      </c>
      <c r="D73" s="1029">
        <f>基金残高に係る経年分析!H56</f>
        <v>1202</v>
      </c>
    </row>
    <row r="74" spans="1:16">
      <c r="A74" s="1027" t="s">
        <v>136</v>
      </c>
      <c r="B74" s="1029">
        <f>基金残高に係る経年分析!F57</f>
        <v>4018</v>
      </c>
      <c r="C74" s="1029">
        <f>基金残高に係る経年分析!G57</f>
        <v>4166</v>
      </c>
      <c r="D74" s="1029">
        <f>基金残高に係る経年分析!H57</f>
        <v>4819</v>
      </c>
    </row>
  </sheetData>
  <sheetProtection algorithmName="SHA-512" hashValue="nck0WT4yaOgRW4ts/QjmAJE4rFWMv6YN0PL11Rq1VCMukC5S9ed+yntYYp5pUdEGVryLsIylBYBXMoWms8Kcvw==" saltValue="jmC107jdu8rR0F3fMBnIz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363" customWidth="1"/>
    <col min="2" max="107" width="2.5" style="363" customWidth="1"/>
    <col min="108" max="108" width="6.125" style="727" customWidth="1"/>
    <col min="109" max="109" width="5.875" style="728" customWidth="1"/>
    <col min="110" max="16384" width="8.625" style="363" hidden="1" customWidth="1"/>
  </cols>
  <sheetData>
    <row r="1" spans="1:109" ht="42.75" customHeight="1">
      <c r="A1" s="1047"/>
      <c r="B1" s="1049"/>
      <c r="DD1" s="739"/>
      <c r="DE1" s="739"/>
    </row>
    <row r="2" spans="1:109" ht="25.5" customHeight="1">
      <c r="A2" s="1048"/>
      <c r="C2" s="1048"/>
      <c r="O2" s="1048"/>
      <c r="P2" s="1048"/>
      <c r="Q2" s="1048"/>
      <c r="R2" s="1048"/>
      <c r="S2" s="1048"/>
      <c r="T2" s="1048"/>
      <c r="U2" s="1048"/>
      <c r="V2" s="1048"/>
      <c r="W2" s="1048"/>
      <c r="X2" s="1048"/>
      <c r="Y2" s="1048"/>
      <c r="Z2" s="1048"/>
      <c r="AA2" s="1048"/>
      <c r="AB2" s="1048"/>
      <c r="AC2" s="1048"/>
      <c r="AD2" s="1048"/>
      <c r="AE2" s="1048"/>
      <c r="AF2" s="1048"/>
      <c r="AG2" s="1048"/>
      <c r="AH2" s="1048"/>
      <c r="AI2" s="1048"/>
      <c r="AU2" s="1048"/>
      <c r="BG2" s="1048"/>
      <c r="BS2" s="1048"/>
      <c r="CE2" s="1048"/>
      <c r="CQ2" s="1048"/>
      <c r="DD2" s="739"/>
      <c r="DE2" s="739"/>
    </row>
    <row r="3" spans="1:109" ht="25.5" customHeight="1">
      <c r="A3" s="1048"/>
      <c r="C3" s="1048"/>
      <c r="O3" s="1048"/>
      <c r="P3" s="1048"/>
      <c r="Q3" s="1048"/>
      <c r="R3" s="1048"/>
      <c r="S3" s="1048"/>
      <c r="T3" s="1048"/>
      <c r="U3" s="1048"/>
      <c r="V3" s="1048"/>
      <c r="W3" s="1048"/>
      <c r="X3" s="1048"/>
      <c r="Y3" s="1048"/>
      <c r="Z3" s="1048"/>
      <c r="AA3" s="1048"/>
      <c r="AB3" s="1048"/>
      <c r="AC3" s="1048"/>
      <c r="AD3" s="1048"/>
      <c r="AE3" s="1048"/>
      <c r="AF3" s="1048"/>
      <c r="AG3" s="1048"/>
      <c r="AH3" s="1048"/>
      <c r="AI3" s="1048"/>
      <c r="AU3" s="1048"/>
      <c r="BG3" s="1048"/>
      <c r="BS3" s="1048"/>
      <c r="CE3" s="1048"/>
      <c r="CQ3" s="1048"/>
      <c r="DD3" s="739"/>
      <c r="DE3" s="739"/>
    </row>
    <row r="4" spans="1:109" s="726" customFormat="1">
      <c r="A4" s="1048"/>
      <c r="B4" s="1048"/>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c r="AJ4" s="1048"/>
      <c r="AK4" s="1048"/>
      <c r="AL4" s="1048"/>
      <c r="AM4" s="1048"/>
      <c r="AN4" s="1048"/>
      <c r="AO4" s="1048"/>
      <c r="AP4" s="1048"/>
      <c r="AQ4" s="1048"/>
      <c r="AR4" s="1048"/>
      <c r="AS4" s="1048"/>
      <c r="AT4" s="1048"/>
      <c r="AU4" s="1048"/>
      <c r="AV4" s="1048"/>
      <c r="AW4" s="1048"/>
      <c r="AX4" s="1048"/>
      <c r="AY4" s="1048"/>
      <c r="AZ4" s="1048"/>
      <c r="BA4" s="1048"/>
      <c r="BB4" s="1048"/>
      <c r="BC4" s="1048"/>
      <c r="BD4" s="1048"/>
      <c r="BE4" s="1048"/>
      <c r="BF4" s="1048"/>
      <c r="BG4" s="1048"/>
      <c r="BH4" s="1048"/>
      <c r="BI4" s="1048"/>
      <c r="BJ4" s="1048"/>
      <c r="BK4" s="1048"/>
      <c r="BL4" s="1048"/>
      <c r="BM4" s="1048"/>
      <c r="BN4" s="1048"/>
      <c r="BO4" s="1048"/>
      <c r="BP4" s="1048"/>
      <c r="BQ4" s="1048"/>
      <c r="BR4" s="1048"/>
      <c r="BS4" s="1048"/>
      <c r="BT4" s="1048"/>
      <c r="BU4" s="1048"/>
      <c r="BV4" s="1048"/>
      <c r="BW4" s="1048"/>
      <c r="BX4" s="1048"/>
      <c r="BY4" s="1048"/>
      <c r="BZ4" s="1048"/>
      <c r="CA4" s="1048"/>
      <c r="CB4" s="1048"/>
      <c r="CC4" s="1048"/>
      <c r="CD4" s="1048"/>
      <c r="CE4" s="1048"/>
      <c r="CF4" s="1048"/>
      <c r="CG4" s="1048"/>
      <c r="CH4" s="1048"/>
      <c r="CI4" s="1048"/>
      <c r="CJ4" s="1048"/>
      <c r="CK4" s="1048"/>
      <c r="CL4" s="1048"/>
      <c r="CM4" s="1048"/>
      <c r="CN4" s="1048"/>
      <c r="CO4" s="1048"/>
      <c r="CP4" s="1048"/>
      <c r="CQ4" s="1048"/>
      <c r="CR4" s="1048"/>
      <c r="CS4" s="1048"/>
      <c r="CT4" s="1048"/>
      <c r="CU4" s="1048"/>
      <c r="CV4" s="1048"/>
      <c r="CW4" s="1048"/>
      <c r="CX4" s="1048"/>
      <c r="CY4" s="1048"/>
      <c r="CZ4" s="1048"/>
      <c r="DA4" s="1048"/>
      <c r="DB4" s="1048"/>
      <c r="DC4" s="1048"/>
      <c r="DD4" s="1088"/>
      <c r="DE4" s="1088"/>
    </row>
    <row r="5" spans="1:109" s="726" customFormat="1">
      <c r="A5" s="1048"/>
      <c r="B5" s="1048"/>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c r="AG5" s="1048"/>
      <c r="AH5" s="1048"/>
      <c r="AI5" s="1048"/>
      <c r="AJ5" s="1048"/>
      <c r="AK5" s="1048"/>
      <c r="AL5" s="1048"/>
      <c r="AM5" s="1048"/>
      <c r="AN5" s="1048"/>
      <c r="AO5" s="1048"/>
      <c r="AP5" s="1048"/>
      <c r="AQ5" s="1048"/>
      <c r="AR5" s="1048"/>
      <c r="AS5" s="1048"/>
      <c r="AT5" s="1048"/>
      <c r="AU5" s="1048"/>
      <c r="AV5" s="1048"/>
      <c r="AW5" s="1048"/>
      <c r="AX5" s="1048"/>
      <c r="AY5" s="1048"/>
      <c r="AZ5" s="1048"/>
      <c r="BA5" s="1048"/>
      <c r="BB5" s="1048"/>
      <c r="BC5" s="1048"/>
      <c r="BD5" s="1048"/>
      <c r="BE5" s="1048"/>
      <c r="BF5" s="1048"/>
      <c r="BG5" s="1048"/>
      <c r="BH5" s="1048"/>
      <c r="BI5" s="1048"/>
      <c r="BJ5" s="1048"/>
      <c r="BK5" s="1048"/>
      <c r="BL5" s="1048"/>
      <c r="BM5" s="1048"/>
      <c r="BN5" s="1048"/>
      <c r="BO5" s="1048"/>
      <c r="BP5" s="1048"/>
      <c r="BQ5" s="1048"/>
      <c r="BR5" s="1048"/>
      <c r="BS5" s="1048"/>
      <c r="BT5" s="1048"/>
      <c r="BU5" s="1048"/>
      <c r="BV5" s="1048"/>
      <c r="BW5" s="1048"/>
      <c r="BX5" s="1048"/>
      <c r="BY5" s="1048"/>
      <c r="BZ5" s="1048"/>
      <c r="CA5" s="1048"/>
      <c r="CB5" s="1048"/>
      <c r="CC5" s="1048"/>
      <c r="CD5" s="1048"/>
      <c r="CE5" s="1048"/>
      <c r="CF5" s="1048"/>
      <c r="CG5" s="1048"/>
      <c r="CH5" s="1048"/>
      <c r="CI5" s="1048"/>
      <c r="CJ5" s="1048"/>
      <c r="CK5" s="1048"/>
      <c r="CL5" s="1048"/>
      <c r="CM5" s="1048"/>
      <c r="CN5" s="1048"/>
      <c r="CO5" s="1048"/>
      <c r="CP5" s="1048"/>
      <c r="CQ5" s="1048"/>
      <c r="CR5" s="1048"/>
      <c r="CS5" s="1048"/>
      <c r="CT5" s="1048"/>
      <c r="CU5" s="1048"/>
      <c r="CV5" s="1048"/>
      <c r="CW5" s="1048"/>
      <c r="CX5" s="1048"/>
      <c r="CY5" s="1048"/>
      <c r="CZ5" s="1048"/>
      <c r="DA5" s="1048"/>
      <c r="DB5" s="1048"/>
      <c r="DC5" s="1048"/>
      <c r="DD5" s="1088"/>
      <c r="DE5" s="1088"/>
    </row>
    <row r="6" spans="1:109" s="726" customFormat="1">
      <c r="A6" s="1048"/>
      <c r="B6" s="1048"/>
      <c r="C6" s="1048"/>
      <c r="D6" s="1048"/>
      <c r="E6" s="1048"/>
      <c r="F6" s="1048"/>
      <c r="G6" s="1048"/>
      <c r="H6" s="1048"/>
      <c r="I6" s="1048"/>
      <c r="J6" s="1048"/>
      <c r="K6" s="1048"/>
      <c r="L6" s="1048"/>
      <c r="M6" s="1048"/>
      <c r="N6" s="1048"/>
      <c r="O6" s="1048"/>
      <c r="P6" s="1048"/>
      <c r="Q6" s="1048"/>
      <c r="R6" s="1048"/>
      <c r="S6" s="1048"/>
      <c r="T6" s="1048"/>
      <c r="U6" s="1048"/>
      <c r="V6" s="1048"/>
      <c r="W6" s="1048"/>
      <c r="X6" s="1048"/>
      <c r="Y6" s="1048"/>
      <c r="Z6" s="1048"/>
      <c r="AA6" s="1048"/>
      <c r="AB6" s="1048"/>
      <c r="AC6" s="1048"/>
      <c r="AD6" s="1048"/>
      <c r="AE6" s="1048"/>
      <c r="AF6" s="1048"/>
      <c r="AG6" s="1048"/>
      <c r="AH6" s="1048"/>
      <c r="AI6" s="1048"/>
      <c r="AJ6" s="1048"/>
      <c r="AK6" s="1048"/>
      <c r="AL6" s="1048"/>
      <c r="AM6" s="1048"/>
      <c r="AN6" s="1048"/>
      <c r="AO6" s="1048"/>
      <c r="AP6" s="1048"/>
      <c r="AQ6" s="1048"/>
      <c r="AR6" s="1048"/>
      <c r="AS6" s="1048"/>
      <c r="AT6" s="1048"/>
      <c r="AU6" s="1048"/>
      <c r="AV6" s="1048"/>
      <c r="AW6" s="1048"/>
      <c r="AX6" s="1048"/>
      <c r="AY6" s="1048"/>
      <c r="AZ6" s="1048"/>
      <c r="BA6" s="1048"/>
      <c r="BB6" s="1048"/>
      <c r="BC6" s="1048"/>
      <c r="BD6" s="1048"/>
      <c r="BE6" s="1048"/>
      <c r="BF6" s="1048"/>
      <c r="BG6" s="1048"/>
      <c r="BH6" s="1048"/>
      <c r="BI6" s="1048"/>
      <c r="BJ6" s="1048"/>
      <c r="BK6" s="1048"/>
      <c r="BL6" s="1048"/>
      <c r="BM6" s="1048"/>
      <c r="BN6" s="1048"/>
      <c r="BO6" s="1048"/>
      <c r="BP6" s="1048"/>
      <c r="BQ6" s="1048"/>
      <c r="BR6" s="1048"/>
      <c r="BS6" s="1048"/>
      <c r="BT6" s="1048"/>
      <c r="BU6" s="1048"/>
      <c r="BV6" s="1048"/>
      <c r="BW6" s="1048"/>
      <c r="BX6" s="1048"/>
      <c r="BY6" s="1048"/>
      <c r="BZ6" s="1048"/>
      <c r="CA6" s="1048"/>
      <c r="CB6" s="1048"/>
      <c r="CC6" s="1048"/>
      <c r="CD6" s="1048"/>
      <c r="CE6" s="1048"/>
      <c r="CF6" s="1048"/>
      <c r="CG6" s="1048"/>
      <c r="CH6" s="1048"/>
      <c r="CI6" s="1048"/>
      <c r="CJ6" s="1048"/>
      <c r="CK6" s="1048"/>
      <c r="CL6" s="1048"/>
      <c r="CM6" s="1048"/>
      <c r="CN6" s="1048"/>
      <c r="CO6" s="1048"/>
      <c r="CP6" s="1048"/>
      <c r="CQ6" s="1048"/>
      <c r="CR6" s="1048"/>
      <c r="CS6" s="1048"/>
      <c r="CT6" s="1048"/>
      <c r="CU6" s="1048"/>
      <c r="CV6" s="1048"/>
      <c r="CW6" s="1048"/>
      <c r="CX6" s="1048"/>
      <c r="CY6" s="1048"/>
      <c r="CZ6" s="1048"/>
      <c r="DA6" s="1048"/>
      <c r="DB6" s="1048"/>
      <c r="DC6" s="1048"/>
      <c r="DD6" s="1088"/>
      <c r="DE6" s="1088"/>
    </row>
    <row r="7" spans="1:109" s="726" customFormat="1">
      <c r="A7" s="1048"/>
      <c r="B7" s="1048"/>
      <c r="C7" s="1048"/>
      <c r="D7" s="1048"/>
      <c r="E7" s="1048"/>
      <c r="F7" s="1048"/>
      <c r="G7" s="1048"/>
      <c r="H7" s="1048"/>
      <c r="I7" s="1048"/>
      <c r="J7" s="1048"/>
      <c r="K7" s="1048"/>
      <c r="L7" s="1048"/>
      <c r="M7" s="1048"/>
      <c r="N7" s="1048"/>
      <c r="O7" s="1048"/>
      <c r="P7" s="1048"/>
      <c r="Q7" s="1048"/>
      <c r="R7" s="1048"/>
      <c r="S7" s="1048"/>
      <c r="T7" s="1048"/>
      <c r="U7" s="1048"/>
      <c r="V7" s="1048"/>
      <c r="W7" s="1048"/>
      <c r="X7" s="1048"/>
      <c r="Y7" s="1048"/>
      <c r="Z7" s="1048"/>
      <c r="AA7" s="1048"/>
      <c r="AB7" s="1048"/>
      <c r="AC7" s="1048"/>
      <c r="AD7" s="1048"/>
      <c r="AE7" s="1048"/>
      <c r="AF7" s="1048"/>
      <c r="AG7" s="1048"/>
      <c r="AH7" s="1048"/>
      <c r="AI7" s="1048"/>
      <c r="AJ7" s="1048"/>
      <c r="AK7" s="1048"/>
      <c r="AL7" s="1048"/>
      <c r="AM7" s="1048"/>
      <c r="AN7" s="1048"/>
      <c r="AO7" s="1048"/>
      <c r="AP7" s="1048"/>
      <c r="AQ7" s="1048"/>
      <c r="AR7" s="1048"/>
      <c r="AS7" s="1048"/>
      <c r="AT7" s="1048"/>
      <c r="AU7" s="1048"/>
      <c r="AV7" s="1048"/>
      <c r="AW7" s="1048"/>
      <c r="AX7" s="1048"/>
      <c r="AY7" s="1048"/>
      <c r="AZ7" s="1048"/>
      <c r="BA7" s="1048"/>
      <c r="BB7" s="1048"/>
      <c r="BC7" s="1048"/>
      <c r="BD7" s="1048"/>
      <c r="BE7" s="1048"/>
      <c r="BF7" s="1048"/>
      <c r="BG7" s="1048"/>
      <c r="BH7" s="1048"/>
      <c r="BI7" s="1048"/>
      <c r="BJ7" s="1048"/>
      <c r="BK7" s="1048"/>
      <c r="BL7" s="1048"/>
      <c r="BM7" s="1048"/>
      <c r="BN7" s="1048"/>
      <c r="BO7" s="1048"/>
      <c r="BP7" s="1048"/>
      <c r="BQ7" s="1048"/>
      <c r="BR7" s="1048"/>
      <c r="BS7" s="1048"/>
      <c r="BT7" s="1048"/>
      <c r="BU7" s="1048"/>
      <c r="BV7" s="1048"/>
      <c r="BW7" s="1048"/>
      <c r="BX7" s="1048"/>
      <c r="BY7" s="1048"/>
      <c r="BZ7" s="1048"/>
      <c r="CA7" s="1048"/>
      <c r="CB7" s="1048"/>
      <c r="CC7" s="1048"/>
      <c r="CD7" s="1048"/>
      <c r="CE7" s="1048"/>
      <c r="CF7" s="1048"/>
      <c r="CG7" s="1048"/>
      <c r="CH7" s="1048"/>
      <c r="CI7" s="1048"/>
      <c r="CJ7" s="1048"/>
      <c r="CK7" s="1048"/>
      <c r="CL7" s="1048"/>
      <c r="CM7" s="1048"/>
      <c r="CN7" s="1048"/>
      <c r="CO7" s="1048"/>
      <c r="CP7" s="1048"/>
      <c r="CQ7" s="1048"/>
      <c r="CR7" s="1048"/>
      <c r="CS7" s="1048"/>
      <c r="CT7" s="1048"/>
      <c r="CU7" s="1048"/>
      <c r="CV7" s="1048"/>
      <c r="CW7" s="1048"/>
      <c r="CX7" s="1048"/>
      <c r="CY7" s="1048"/>
      <c r="CZ7" s="1048"/>
      <c r="DA7" s="1048"/>
      <c r="DB7" s="1048"/>
      <c r="DC7" s="1048"/>
      <c r="DD7" s="1088"/>
      <c r="DE7" s="1088"/>
    </row>
    <row r="8" spans="1:109" s="726" customFormat="1">
      <c r="A8" s="1048"/>
      <c r="B8" s="1048"/>
      <c r="C8" s="1048"/>
      <c r="D8" s="1048"/>
      <c r="E8" s="1048"/>
      <c r="F8" s="1048"/>
      <c r="G8" s="1048"/>
      <c r="H8" s="1048"/>
      <c r="I8" s="1048"/>
      <c r="J8" s="1048"/>
      <c r="K8" s="1048"/>
      <c r="L8" s="1048"/>
      <c r="M8" s="1048"/>
      <c r="N8" s="1048"/>
      <c r="O8" s="1048"/>
      <c r="P8" s="1048"/>
      <c r="Q8" s="1048"/>
      <c r="R8" s="1048"/>
      <c r="S8" s="1048"/>
      <c r="T8" s="1048"/>
      <c r="U8" s="1048"/>
      <c r="V8" s="1048"/>
      <c r="W8" s="1048"/>
      <c r="X8" s="1048"/>
      <c r="Y8" s="1048"/>
      <c r="Z8" s="1048"/>
      <c r="AA8" s="1048"/>
      <c r="AB8" s="1048"/>
      <c r="AC8" s="1048"/>
      <c r="AD8" s="1048"/>
      <c r="AE8" s="1048"/>
      <c r="AF8" s="1048"/>
      <c r="AG8" s="1048"/>
      <c r="AH8" s="1048"/>
      <c r="AI8" s="1048"/>
      <c r="AJ8" s="1048"/>
      <c r="AK8" s="1048"/>
      <c r="AL8" s="1048"/>
      <c r="AM8" s="1048"/>
      <c r="AN8" s="1048"/>
      <c r="AO8" s="1048"/>
      <c r="AP8" s="1048"/>
      <c r="AQ8" s="1048"/>
      <c r="AR8" s="1048"/>
      <c r="AS8" s="1048"/>
      <c r="AT8" s="1048"/>
      <c r="AU8" s="1048"/>
      <c r="AV8" s="1048"/>
      <c r="AW8" s="1048"/>
      <c r="AX8" s="1048"/>
      <c r="AY8" s="1048"/>
      <c r="AZ8" s="1048"/>
      <c r="BA8" s="1048"/>
      <c r="BB8" s="1048"/>
      <c r="BC8" s="1048"/>
      <c r="BD8" s="1048"/>
      <c r="BE8" s="1048"/>
      <c r="BF8" s="1048"/>
      <c r="BG8" s="1048"/>
      <c r="BH8" s="1048"/>
      <c r="BI8" s="1048"/>
      <c r="BJ8" s="1048"/>
      <c r="BK8" s="1048"/>
      <c r="BL8" s="1048"/>
      <c r="BM8" s="1048"/>
      <c r="BN8" s="1048"/>
      <c r="BO8" s="1048"/>
      <c r="BP8" s="1048"/>
      <c r="BQ8" s="1048"/>
      <c r="BR8" s="1048"/>
      <c r="BS8" s="1048"/>
      <c r="BT8" s="1048"/>
      <c r="BU8" s="1048"/>
      <c r="BV8" s="1048"/>
      <c r="BW8" s="1048"/>
      <c r="BX8" s="1048"/>
      <c r="BY8" s="1048"/>
      <c r="BZ8" s="1048"/>
      <c r="CA8" s="1048"/>
      <c r="CB8" s="1048"/>
      <c r="CC8" s="1048"/>
      <c r="CD8" s="1048"/>
      <c r="CE8" s="1048"/>
      <c r="CF8" s="1048"/>
      <c r="CG8" s="1048"/>
      <c r="CH8" s="1048"/>
      <c r="CI8" s="1048"/>
      <c r="CJ8" s="1048"/>
      <c r="CK8" s="1048"/>
      <c r="CL8" s="1048"/>
      <c r="CM8" s="1048"/>
      <c r="CN8" s="1048"/>
      <c r="CO8" s="1048"/>
      <c r="CP8" s="1048"/>
      <c r="CQ8" s="1048"/>
      <c r="CR8" s="1048"/>
      <c r="CS8" s="1048"/>
      <c r="CT8" s="1048"/>
      <c r="CU8" s="1048"/>
      <c r="CV8" s="1048"/>
      <c r="CW8" s="1048"/>
      <c r="CX8" s="1048"/>
      <c r="CY8" s="1048"/>
      <c r="CZ8" s="1048"/>
      <c r="DA8" s="1048"/>
      <c r="DB8" s="1048"/>
      <c r="DC8" s="1048"/>
      <c r="DD8" s="1088"/>
      <c r="DE8" s="1088"/>
    </row>
    <row r="9" spans="1:109" s="726" customFormat="1">
      <c r="A9" s="1048"/>
      <c r="B9" s="1048"/>
      <c r="C9" s="1048"/>
      <c r="D9" s="1048"/>
      <c r="E9" s="1048"/>
      <c r="F9" s="1048"/>
      <c r="G9" s="1048"/>
      <c r="H9" s="1048"/>
      <c r="I9" s="1048"/>
      <c r="J9" s="1048"/>
      <c r="K9" s="1048"/>
      <c r="L9" s="1048"/>
      <c r="M9" s="1048"/>
      <c r="N9" s="1048"/>
      <c r="O9" s="1048"/>
      <c r="P9" s="1048"/>
      <c r="Q9" s="1048"/>
      <c r="R9" s="1048"/>
      <c r="S9" s="1048"/>
      <c r="T9" s="1048"/>
      <c r="U9" s="1048"/>
      <c r="V9" s="1048"/>
      <c r="W9" s="1048"/>
      <c r="X9" s="1048"/>
      <c r="Y9" s="1048"/>
      <c r="Z9" s="1048"/>
      <c r="AA9" s="1048"/>
      <c r="AB9" s="1048"/>
      <c r="AC9" s="1048"/>
      <c r="AD9" s="1048"/>
      <c r="AE9" s="1048"/>
      <c r="AF9" s="1048"/>
      <c r="AG9" s="1048"/>
      <c r="AH9" s="1048"/>
      <c r="AI9" s="1048"/>
      <c r="AJ9" s="1048"/>
      <c r="AK9" s="1048"/>
      <c r="AL9" s="1048"/>
      <c r="AM9" s="1048"/>
      <c r="AN9" s="1048"/>
      <c r="AO9" s="1048"/>
      <c r="AP9" s="1048"/>
      <c r="AQ9" s="1048"/>
      <c r="AR9" s="1048"/>
      <c r="AS9" s="1048"/>
      <c r="AT9" s="1048"/>
      <c r="AU9" s="1048"/>
      <c r="AV9" s="1048"/>
      <c r="AW9" s="1048"/>
      <c r="AX9" s="1048"/>
      <c r="AY9" s="1048"/>
      <c r="AZ9" s="1048"/>
      <c r="BA9" s="1048"/>
      <c r="BB9" s="1048"/>
      <c r="BC9" s="1048"/>
      <c r="BD9" s="1048"/>
      <c r="BE9" s="1048"/>
      <c r="BF9" s="1048"/>
      <c r="BG9" s="1048"/>
      <c r="BH9" s="1048"/>
      <c r="BI9" s="1048"/>
      <c r="BJ9" s="1048"/>
      <c r="BK9" s="1048"/>
      <c r="BL9" s="1048"/>
      <c r="BM9" s="1048"/>
      <c r="BN9" s="1048"/>
      <c r="BO9" s="1048"/>
      <c r="BP9" s="1048"/>
      <c r="BQ9" s="1048"/>
      <c r="BR9" s="1048"/>
      <c r="BS9" s="1048"/>
      <c r="BT9" s="1048"/>
      <c r="BU9" s="1048"/>
      <c r="BV9" s="1048"/>
      <c r="BW9" s="1048"/>
      <c r="BX9" s="1048"/>
      <c r="BY9" s="1048"/>
      <c r="BZ9" s="1048"/>
      <c r="CA9" s="1048"/>
      <c r="CB9" s="1048"/>
      <c r="CC9" s="1048"/>
      <c r="CD9" s="1048"/>
      <c r="CE9" s="1048"/>
      <c r="CF9" s="1048"/>
      <c r="CG9" s="1048"/>
      <c r="CH9" s="1048"/>
      <c r="CI9" s="1048"/>
      <c r="CJ9" s="1048"/>
      <c r="CK9" s="1048"/>
      <c r="CL9" s="1048"/>
      <c r="CM9" s="1048"/>
      <c r="CN9" s="1048"/>
      <c r="CO9" s="1048"/>
      <c r="CP9" s="1048"/>
      <c r="CQ9" s="1048"/>
      <c r="CR9" s="1048"/>
      <c r="CS9" s="1048"/>
      <c r="CT9" s="1048"/>
      <c r="CU9" s="1048"/>
      <c r="CV9" s="1048"/>
      <c r="CW9" s="1048"/>
      <c r="CX9" s="1048"/>
      <c r="CY9" s="1048"/>
      <c r="CZ9" s="1048"/>
      <c r="DA9" s="1048"/>
      <c r="DB9" s="1048"/>
      <c r="DC9" s="1048"/>
      <c r="DD9" s="1088"/>
      <c r="DE9" s="1088"/>
    </row>
    <row r="10" spans="1:109" s="726" customFormat="1">
      <c r="A10" s="1048"/>
      <c r="B10" s="1048"/>
      <c r="C10" s="1048"/>
      <c r="D10" s="1048"/>
      <c r="E10" s="1048"/>
      <c r="F10" s="1048"/>
      <c r="G10" s="1048"/>
      <c r="H10" s="1048"/>
      <c r="I10" s="1048"/>
      <c r="J10" s="1048"/>
      <c r="K10" s="1048"/>
      <c r="L10" s="1048"/>
      <c r="M10" s="1048"/>
      <c r="N10" s="1048"/>
      <c r="O10" s="1048"/>
      <c r="P10" s="1048"/>
      <c r="Q10" s="1048"/>
      <c r="R10" s="1048"/>
      <c r="S10" s="1048"/>
      <c r="T10" s="1048"/>
      <c r="U10" s="1048"/>
      <c r="V10" s="1048"/>
      <c r="W10" s="1048"/>
      <c r="X10" s="1048"/>
      <c r="Y10" s="1048"/>
      <c r="Z10" s="1048"/>
      <c r="AA10" s="1048"/>
      <c r="AB10" s="1048"/>
      <c r="AC10" s="1048"/>
      <c r="AD10" s="1048"/>
      <c r="AE10" s="1048"/>
      <c r="AF10" s="1048"/>
      <c r="AG10" s="1048"/>
      <c r="AH10" s="1048"/>
      <c r="AI10" s="1048"/>
      <c r="AJ10" s="1048"/>
      <c r="AK10" s="1048"/>
      <c r="AL10" s="1048"/>
      <c r="AM10" s="1048"/>
      <c r="AN10" s="1048"/>
      <c r="AO10" s="1048"/>
      <c r="AP10" s="1048"/>
      <c r="AQ10" s="1048"/>
      <c r="AR10" s="1048"/>
      <c r="AS10" s="1048"/>
      <c r="AT10" s="1048"/>
      <c r="AU10" s="1048"/>
      <c r="AV10" s="1048"/>
      <c r="AW10" s="1048"/>
      <c r="AX10" s="1048"/>
      <c r="AY10" s="1048"/>
      <c r="AZ10" s="1048"/>
      <c r="BA10" s="1048"/>
      <c r="BB10" s="1048"/>
      <c r="BC10" s="1048"/>
      <c r="BD10" s="1048"/>
      <c r="BE10" s="1048"/>
      <c r="BF10" s="1048"/>
      <c r="BG10" s="1048"/>
      <c r="BH10" s="1048"/>
      <c r="BI10" s="1048"/>
      <c r="BJ10" s="1048"/>
      <c r="BK10" s="1048"/>
      <c r="BL10" s="1048"/>
      <c r="BM10" s="1048"/>
      <c r="BN10" s="1048"/>
      <c r="BO10" s="1048"/>
      <c r="BP10" s="1048"/>
      <c r="BQ10" s="1048"/>
      <c r="BR10" s="1048"/>
      <c r="BS10" s="1048"/>
      <c r="BT10" s="1048"/>
      <c r="BU10" s="1048"/>
      <c r="BV10" s="1048"/>
      <c r="BW10" s="1048"/>
      <c r="BX10" s="1048"/>
      <c r="BY10" s="1048"/>
      <c r="BZ10" s="1048"/>
      <c r="CA10" s="1048"/>
      <c r="CB10" s="1048"/>
      <c r="CC10" s="1048"/>
      <c r="CD10" s="1048"/>
      <c r="CE10" s="1048"/>
      <c r="CF10" s="1048"/>
      <c r="CG10" s="1048"/>
      <c r="CH10" s="1048"/>
      <c r="CI10" s="1048"/>
      <c r="CJ10" s="1048"/>
      <c r="CK10" s="1048"/>
      <c r="CL10" s="1048"/>
      <c r="CM10" s="1048"/>
      <c r="CN10" s="1048"/>
      <c r="CO10" s="1048"/>
      <c r="CP10" s="1048"/>
      <c r="CQ10" s="1048"/>
      <c r="CR10" s="1048"/>
      <c r="CS10" s="1048"/>
      <c r="CT10" s="1048"/>
      <c r="CU10" s="1048"/>
      <c r="CV10" s="1048"/>
      <c r="CW10" s="1048"/>
      <c r="CX10" s="1048"/>
      <c r="CY10" s="1048"/>
      <c r="CZ10" s="1048"/>
      <c r="DA10" s="1048"/>
      <c r="DB10" s="1048"/>
      <c r="DC10" s="1048"/>
      <c r="DD10" s="1088"/>
      <c r="DE10" s="1088"/>
    </row>
    <row r="11" spans="1:109" s="726" customFormat="1">
      <c r="A11" s="1048"/>
      <c r="B11" s="1048"/>
      <c r="C11" s="1048"/>
      <c r="D11" s="1048"/>
      <c r="E11" s="1048"/>
      <c r="F11" s="1048"/>
      <c r="G11" s="1048"/>
      <c r="H11" s="1048"/>
      <c r="I11" s="1048"/>
      <c r="J11" s="1048"/>
      <c r="K11" s="1048"/>
      <c r="L11" s="1048"/>
      <c r="M11" s="1048"/>
      <c r="N11" s="1048"/>
      <c r="O11" s="1048"/>
      <c r="P11" s="1048"/>
      <c r="Q11" s="1048"/>
      <c r="R11" s="1048"/>
      <c r="S11" s="1048"/>
      <c r="T11" s="1048"/>
      <c r="U11" s="1048"/>
      <c r="V11" s="1048"/>
      <c r="W11" s="1048"/>
      <c r="X11" s="1048"/>
      <c r="Y11" s="1048"/>
      <c r="Z11" s="1048"/>
      <c r="AA11" s="1048"/>
      <c r="AB11" s="1048"/>
      <c r="AC11" s="1048"/>
      <c r="AD11" s="1048"/>
      <c r="AE11" s="1048"/>
      <c r="AF11" s="1048"/>
      <c r="AG11" s="1048"/>
      <c r="AH11" s="1048"/>
      <c r="AI11" s="1048"/>
      <c r="AJ11" s="1048"/>
      <c r="AK11" s="1048"/>
      <c r="AL11" s="1048"/>
      <c r="AM11" s="1048"/>
      <c r="AN11" s="1048"/>
      <c r="AO11" s="1048"/>
      <c r="AP11" s="1048"/>
      <c r="AQ11" s="1048"/>
      <c r="AR11" s="1048"/>
      <c r="AS11" s="1048"/>
      <c r="AT11" s="1048"/>
      <c r="AU11" s="1048"/>
      <c r="AV11" s="1048"/>
      <c r="AW11" s="1048"/>
      <c r="AX11" s="1048"/>
      <c r="AY11" s="1048"/>
      <c r="AZ11" s="1048"/>
      <c r="BA11" s="1048"/>
      <c r="BB11" s="1048"/>
      <c r="BC11" s="1048"/>
      <c r="BD11" s="1048"/>
      <c r="BE11" s="1048"/>
      <c r="BF11" s="1048"/>
      <c r="BG11" s="1048"/>
      <c r="BH11" s="1048"/>
      <c r="BI11" s="1048"/>
      <c r="BJ11" s="1048"/>
      <c r="BK11" s="1048"/>
      <c r="BL11" s="1048"/>
      <c r="BM11" s="1048"/>
      <c r="BN11" s="1048"/>
      <c r="BO11" s="1048"/>
      <c r="BP11" s="1048"/>
      <c r="BQ11" s="1048"/>
      <c r="BR11" s="1048"/>
      <c r="BS11" s="1048"/>
      <c r="BT11" s="1048"/>
      <c r="BU11" s="1048"/>
      <c r="BV11" s="1048"/>
      <c r="BW11" s="1048"/>
      <c r="BX11" s="1048"/>
      <c r="BY11" s="1048"/>
      <c r="BZ11" s="1048"/>
      <c r="CA11" s="1048"/>
      <c r="CB11" s="1048"/>
      <c r="CC11" s="1048"/>
      <c r="CD11" s="1048"/>
      <c r="CE11" s="1048"/>
      <c r="CF11" s="1048"/>
      <c r="CG11" s="1048"/>
      <c r="CH11" s="1048"/>
      <c r="CI11" s="1048"/>
      <c r="CJ11" s="1048"/>
      <c r="CK11" s="1048"/>
      <c r="CL11" s="1048"/>
      <c r="CM11" s="1048"/>
      <c r="CN11" s="1048"/>
      <c r="CO11" s="1048"/>
      <c r="CP11" s="1048"/>
      <c r="CQ11" s="1048"/>
      <c r="CR11" s="1048"/>
      <c r="CS11" s="1048"/>
      <c r="CT11" s="1048"/>
      <c r="CU11" s="1048"/>
      <c r="CV11" s="1048"/>
      <c r="CW11" s="1048"/>
      <c r="CX11" s="1048"/>
      <c r="CY11" s="1048"/>
      <c r="CZ11" s="1048"/>
      <c r="DA11" s="1048"/>
      <c r="DB11" s="1048"/>
      <c r="DC11" s="1048"/>
      <c r="DD11" s="1088"/>
      <c r="DE11" s="1088"/>
    </row>
    <row r="12" spans="1:109" s="726" customFormat="1">
      <c r="A12" s="1048"/>
      <c r="B12" s="1048"/>
      <c r="C12" s="1048"/>
      <c r="D12" s="1048"/>
      <c r="E12" s="1048"/>
      <c r="F12" s="1048"/>
      <c r="G12" s="1048"/>
      <c r="H12" s="1048"/>
      <c r="I12" s="1048"/>
      <c r="J12" s="1048"/>
      <c r="K12" s="1048"/>
      <c r="L12" s="1048"/>
      <c r="M12" s="1048"/>
      <c r="N12" s="1048"/>
      <c r="O12" s="1048"/>
      <c r="P12" s="1048"/>
      <c r="Q12" s="1048"/>
      <c r="R12" s="1048"/>
      <c r="S12" s="1048"/>
      <c r="T12" s="1048"/>
      <c r="U12" s="1048"/>
      <c r="V12" s="1048"/>
      <c r="W12" s="1048"/>
      <c r="X12" s="1048"/>
      <c r="Y12" s="1048"/>
      <c r="Z12" s="1048"/>
      <c r="AA12" s="1048"/>
      <c r="AB12" s="1048"/>
      <c r="AC12" s="1048"/>
      <c r="AD12" s="1048"/>
      <c r="AE12" s="1048"/>
      <c r="AF12" s="1048"/>
      <c r="AG12" s="1048"/>
      <c r="AH12" s="1048"/>
      <c r="AI12" s="1048"/>
      <c r="AJ12" s="1048"/>
      <c r="AK12" s="1048"/>
      <c r="AL12" s="1048"/>
      <c r="AM12" s="1048"/>
      <c r="AN12" s="1048"/>
      <c r="AO12" s="1048"/>
      <c r="AP12" s="1048"/>
      <c r="AQ12" s="1048"/>
      <c r="AR12" s="1048"/>
      <c r="AS12" s="1048"/>
      <c r="AT12" s="1048"/>
      <c r="AU12" s="1048"/>
      <c r="AV12" s="1048"/>
      <c r="AW12" s="1048"/>
      <c r="AX12" s="1048"/>
      <c r="AY12" s="1048"/>
      <c r="AZ12" s="1048"/>
      <c r="BA12" s="1048"/>
      <c r="BB12" s="1048"/>
      <c r="BC12" s="1048"/>
      <c r="BD12" s="1048"/>
      <c r="BE12" s="1048"/>
      <c r="BF12" s="1048"/>
      <c r="BG12" s="1048"/>
      <c r="BH12" s="1048"/>
      <c r="BI12" s="1048"/>
      <c r="BJ12" s="1048"/>
      <c r="BK12" s="1048"/>
      <c r="BL12" s="1048"/>
      <c r="BM12" s="1048"/>
      <c r="BN12" s="1048"/>
      <c r="BO12" s="1048"/>
      <c r="BP12" s="1048"/>
      <c r="BQ12" s="1048"/>
      <c r="BR12" s="1048"/>
      <c r="BS12" s="1048"/>
      <c r="BT12" s="1048"/>
      <c r="BU12" s="1048"/>
      <c r="BV12" s="1048"/>
      <c r="BW12" s="1048"/>
      <c r="BX12" s="1048"/>
      <c r="BY12" s="1048"/>
      <c r="BZ12" s="1048"/>
      <c r="CA12" s="1048"/>
      <c r="CB12" s="1048"/>
      <c r="CC12" s="1048"/>
      <c r="CD12" s="1048"/>
      <c r="CE12" s="1048"/>
      <c r="CF12" s="1048"/>
      <c r="CG12" s="1048"/>
      <c r="CH12" s="1048"/>
      <c r="CI12" s="1048"/>
      <c r="CJ12" s="1048"/>
      <c r="CK12" s="1048"/>
      <c r="CL12" s="1048"/>
      <c r="CM12" s="1048"/>
      <c r="CN12" s="1048"/>
      <c r="CO12" s="1048"/>
      <c r="CP12" s="1048"/>
      <c r="CQ12" s="1048"/>
      <c r="CR12" s="1048"/>
      <c r="CS12" s="1048"/>
      <c r="CT12" s="1048"/>
      <c r="CU12" s="1048"/>
      <c r="CV12" s="1048"/>
      <c r="CW12" s="1048"/>
      <c r="CX12" s="1048"/>
      <c r="CY12" s="1048"/>
      <c r="CZ12" s="1048"/>
      <c r="DA12" s="1048"/>
      <c r="DB12" s="1048"/>
      <c r="DC12" s="1048"/>
      <c r="DD12" s="1088"/>
      <c r="DE12" s="1088"/>
    </row>
    <row r="13" spans="1:109" s="726" customFormat="1">
      <c r="A13" s="1048"/>
      <c r="B13" s="1048"/>
      <c r="C13" s="1048"/>
      <c r="D13" s="1048"/>
      <c r="E13" s="1048"/>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c r="AK13" s="1048"/>
      <c r="AL13" s="1048"/>
      <c r="AM13" s="1048"/>
      <c r="AN13" s="1048"/>
      <c r="AO13" s="1048"/>
      <c r="AP13" s="1048"/>
      <c r="AQ13" s="1048"/>
      <c r="AR13" s="1048"/>
      <c r="AS13" s="1048"/>
      <c r="AT13" s="1048"/>
      <c r="AU13" s="1048"/>
      <c r="AV13" s="1048"/>
      <c r="AW13" s="1048"/>
      <c r="AX13" s="1048"/>
      <c r="AY13" s="1048"/>
      <c r="AZ13" s="1048"/>
      <c r="BA13" s="1048"/>
      <c r="BB13" s="1048"/>
      <c r="BC13" s="1048"/>
      <c r="BD13" s="1048"/>
      <c r="BE13" s="1048"/>
      <c r="BF13" s="1048"/>
      <c r="BG13" s="1048"/>
      <c r="BH13" s="1048"/>
      <c r="BI13" s="1048"/>
      <c r="BJ13" s="1048"/>
      <c r="BK13" s="1048"/>
      <c r="BL13" s="1048"/>
      <c r="BM13" s="1048"/>
      <c r="BN13" s="1048"/>
      <c r="BO13" s="1048"/>
      <c r="BP13" s="1048"/>
      <c r="BQ13" s="1048"/>
      <c r="BR13" s="1048"/>
      <c r="BS13" s="1048"/>
      <c r="BT13" s="1048"/>
      <c r="BU13" s="1048"/>
      <c r="BV13" s="1048"/>
      <c r="BW13" s="1048"/>
      <c r="BX13" s="1048"/>
      <c r="BY13" s="1048"/>
      <c r="BZ13" s="1048"/>
      <c r="CA13" s="1048"/>
      <c r="CB13" s="1048"/>
      <c r="CC13" s="1048"/>
      <c r="CD13" s="1048"/>
      <c r="CE13" s="1048"/>
      <c r="CF13" s="1048"/>
      <c r="CG13" s="1048"/>
      <c r="CH13" s="1048"/>
      <c r="CI13" s="1048"/>
      <c r="CJ13" s="1048"/>
      <c r="CK13" s="1048"/>
      <c r="CL13" s="1048"/>
      <c r="CM13" s="1048"/>
      <c r="CN13" s="1048"/>
      <c r="CO13" s="1048"/>
      <c r="CP13" s="1048"/>
      <c r="CQ13" s="1048"/>
      <c r="CR13" s="1048"/>
      <c r="CS13" s="1048"/>
      <c r="CT13" s="1048"/>
      <c r="CU13" s="1048"/>
      <c r="CV13" s="1048"/>
      <c r="CW13" s="1048"/>
      <c r="CX13" s="1048"/>
      <c r="CY13" s="1048"/>
      <c r="CZ13" s="1048"/>
      <c r="DA13" s="1048"/>
      <c r="DB13" s="1048"/>
      <c r="DC13" s="1048"/>
      <c r="DD13" s="1088"/>
      <c r="DE13" s="1088"/>
    </row>
    <row r="14" spans="1:109" s="726" customFormat="1">
      <c r="A14" s="1048"/>
      <c r="B14" s="1048"/>
      <c r="C14" s="1048"/>
      <c r="D14" s="1048"/>
      <c r="E14" s="1048"/>
      <c r="F14" s="1048"/>
      <c r="G14" s="1048"/>
      <c r="H14" s="1048"/>
      <c r="I14" s="1048"/>
      <c r="J14" s="1048"/>
      <c r="K14" s="1048"/>
      <c r="L14" s="1048"/>
      <c r="M14" s="1048"/>
      <c r="N14" s="1048"/>
      <c r="O14" s="1048"/>
      <c r="P14" s="1048"/>
      <c r="Q14" s="1048"/>
      <c r="R14" s="1048"/>
      <c r="S14" s="1048"/>
      <c r="T14" s="1048"/>
      <c r="U14" s="1048"/>
      <c r="V14" s="1048"/>
      <c r="W14" s="1048"/>
      <c r="X14" s="1048"/>
      <c r="Y14" s="1048"/>
      <c r="Z14" s="1048"/>
      <c r="AA14" s="1048"/>
      <c r="AB14" s="1048"/>
      <c r="AC14" s="1048"/>
      <c r="AD14" s="1048"/>
      <c r="AE14" s="1048"/>
      <c r="AF14" s="1048"/>
      <c r="AG14" s="1048"/>
      <c r="AH14" s="1048"/>
      <c r="AI14" s="1048"/>
      <c r="AJ14" s="1048"/>
      <c r="AK14" s="1048"/>
      <c r="AL14" s="1048"/>
      <c r="AM14" s="1048"/>
      <c r="AN14" s="1048"/>
      <c r="AO14" s="1048"/>
      <c r="AP14" s="1048"/>
      <c r="AQ14" s="1048"/>
      <c r="AR14" s="1048"/>
      <c r="AS14" s="1048"/>
      <c r="AT14" s="1048"/>
      <c r="AU14" s="1048"/>
      <c r="AV14" s="1048"/>
      <c r="AW14" s="1048"/>
      <c r="AX14" s="1048"/>
      <c r="AY14" s="1048"/>
      <c r="AZ14" s="1048"/>
      <c r="BA14" s="1048"/>
      <c r="BB14" s="1048"/>
      <c r="BC14" s="1048"/>
      <c r="BD14" s="1048"/>
      <c r="BE14" s="1048"/>
      <c r="BF14" s="1048"/>
      <c r="BG14" s="1048"/>
      <c r="BH14" s="1048"/>
      <c r="BI14" s="1048"/>
      <c r="BJ14" s="1048"/>
      <c r="BK14" s="1048"/>
      <c r="BL14" s="1048"/>
      <c r="BM14" s="1048"/>
      <c r="BN14" s="1048"/>
      <c r="BO14" s="1048"/>
      <c r="BP14" s="1048"/>
      <c r="BQ14" s="1048"/>
      <c r="BR14" s="1048"/>
      <c r="BS14" s="1048"/>
      <c r="BT14" s="1048"/>
      <c r="BU14" s="1048"/>
      <c r="BV14" s="1048"/>
      <c r="BW14" s="1048"/>
      <c r="BX14" s="1048"/>
      <c r="BY14" s="1048"/>
      <c r="BZ14" s="1048"/>
      <c r="CA14" s="1048"/>
      <c r="CB14" s="1048"/>
      <c r="CC14" s="1048"/>
      <c r="CD14" s="1048"/>
      <c r="CE14" s="1048"/>
      <c r="CF14" s="1048"/>
      <c r="CG14" s="1048"/>
      <c r="CH14" s="1048"/>
      <c r="CI14" s="1048"/>
      <c r="CJ14" s="1048"/>
      <c r="CK14" s="1048"/>
      <c r="CL14" s="1048"/>
      <c r="CM14" s="1048"/>
      <c r="CN14" s="1048"/>
      <c r="CO14" s="1048"/>
      <c r="CP14" s="1048"/>
      <c r="CQ14" s="1048"/>
      <c r="CR14" s="1048"/>
      <c r="CS14" s="1048"/>
      <c r="CT14" s="1048"/>
      <c r="CU14" s="1048"/>
      <c r="CV14" s="1048"/>
      <c r="CW14" s="1048"/>
      <c r="CX14" s="1048"/>
      <c r="CY14" s="1048"/>
      <c r="CZ14" s="1048"/>
      <c r="DA14" s="1048"/>
      <c r="DB14" s="1048"/>
      <c r="DC14" s="1048"/>
      <c r="DD14" s="1088"/>
      <c r="DE14" s="1088"/>
    </row>
    <row r="15" spans="1:109" s="726" customFormat="1">
      <c r="A15" s="363"/>
      <c r="B15" s="1048"/>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c r="AK15" s="1048"/>
      <c r="AL15" s="1048"/>
      <c r="AM15" s="1048"/>
      <c r="AN15" s="1048"/>
      <c r="AO15" s="1048"/>
      <c r="AP15" s="1048"/>
      <c r="AQ15" s="1048"/>
      <c r="AR15" s="1048"/>
      <c r="AS15" s="1048"/>
      <c r="AT15" s="1048"/>
      <c r="AU15" s="1048"/>
      <c r="AV15" s="1048"/>
      <c r="AW15" s="1048"/>
      <c r="AX15" s="1048"/>
      <c r="AY15" s="1048"/>
      <c r="AZ15" s="1048"/>
      <c r="BA15" s="1048"/>
      <c r="BB15" s="1048"/>
      <c r="BC15" s="1048"/>
      <c r="BD15" s="1048"/>
      <c r="BE15" s="1048"/>
      <c r="BF15" s="1048"/>
      <c r="BG15" s="1048"/>
      <c r="BH15" s="1048"/>
      <c r="BI15" s="1048"/>
      <c r="BJ15" s="1048"/>
      <c r="BK15" s="1048"/>
      <c r="BL15" s="1048"/>
      <c r="BM15" s="1048"/>
      <c r="BN15" s="1048"/>
      <c r="BO15" s="1048"/>
      <c r="BP15" s="1048"/>
      <c r="BQ15" s="1048"/>
      <c r="BR15" s="1048"/>
      <c r="BS15" s="1048"/>
      <c r="BT15" s="1048"/>
      <c r="BU15" s="1048"/>
      <c r="BV15" s="1048"/>
      <c r="BW15" s="1048"/>
      <c r="BX15" s="1048"/>
      <c r="BY15" s="1048"/>
      <c r="BZ15" s="1048"/>
      <c r="CA15" s="1048"/>
      <c r="CB15" s="1048"/>
      <c r="CC15" s="1048"/>
      <c r="CD15" s="1048"/>
      <c r="CE15" s="1048"/>
      <c r="CF15" s="1048"/>
      <c r="CG15" s="1048"/>
      <c r="CH15" s="1048"/>
      <c r="CI15" s="1048"/>
      <c r="CJ15" s="1048"/>
      <c r="CK15" s="1048"/>
      <c r="CL15" s="1048"/>
      <c r="CM15" s="1048"/>
      <c r="CN15" s="1048"/>
      <c r="CO15" s="1048"/>
      <c r="CP15" s="1048"/>
      <c r="CQ15" s="1048"/>
      <c r="CR15" s="1048"/>
      <c r="CS15" s="1048"/>
      <c r="CT15" s="1048"/>
      <c r="CU15" s="1048"/>
      <c r="CV15" s="1048"/>
      <c r="CW15" s="1048"/>
      <c r="CX15" s="1048"/>
      <c r="CY15" s="1048"/>
      <c r="CZ15" s="1048"/>
      <c r="DA15" s="1048"/>
      <c r="DB15" s="1048"/>
      <c r="DC15" s="1048"/>
      <c r="DD15" s="1088"/>
      <c r="DE15" s="1088"/>
    </row>
    <row r="16" spans="1:109" s="726" customFormat="1">
      <c r="A16" s="363"/>
      <c r="B16" s="1048"/>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c r="AK16" s="1048"/>
      <c r="AL16" s="1048"/>
      <c r="AM16" s="1048"/>
      <c r="AN16" s="1048"/>
      <c r="AO16" s="1048"/>
      <c r="AP16" s="1048"/>
      <c r="AQ16" s="1048"/>
      <c r="AR16" s="1048"/>
      <c r="AS16" s="1048"/>
      <c r="AT16" s="1048"/>
      <c r="AU16" s="1048"/>
      <c r="AV16" s="1048"/>
      <c r="AW16" s="1048"/>
      <c r="AX16" s="1048"/>
      <c r="AY16" s="1048"/>
      <c r="AZ16" s="1048"/>
      <c r="BA16" s="1048"/>
      <c r="BB16" s="1048"/>
      <c r="BC16" s="1048"/>
      <c r="BD16" s="1048"/>
      <c r="BE16" s="1048"/>
      <c r="BF16" s="1048"/>
      <c r="BG16" s="1048"/>
      <c r="BH16" s="1048"/>
      <c r="BI16" s="1048"/>
      <c r="BJ16" s="1048"/>
      <c r="BK16" s="1048"/>
      <c r="BL16" s="1048"/>
      <c r="BM16" s="1048"/>
      <c r="BN16" s="1048"/>
      <c r="BO16" s="1048"/>
      <c r="BP16" s="1048"/>
      <c r="BQ16" s="1048"/>
      <c r="BR16" s="1048"/>
      <c r="BS16" s="1048"/>
      <c r="BT16" s="1048"/>
      <c r="BU16" s="1048"/>
      <c r="BV16" s="1048"/>
      <c r="BW16" s="1048"/>
      <c r="BX16" s="1048"/>
      <c r="BY16" s="1048"/>
      <c r="BZ16" s="1048"/>
      <c r="CA16" s="1048"/>
      <c r="CB16" s="1048"/>
      <c r="CC16" s="1048"/>
      <c r="CD16" s="1048"/>
      <c r="CE16" s="1048"/>
      <c r="CF16" s="1048"/>
      <c r="CG16" s="1048"/>
      <c r="CH16" s="1048"/>
      <c r="CI16" s="1048"/>
      <c r="CJ16" s="1048"/>
      <c r="CK16" s="1048"/>
      <c r="CL16" s="1048"/>
      <c r="CM16" s="1048"/>
      <c r="CN16" s="1048"/>
      <c r="CO16" s="1048"/>
      <c r="CP16" s="1048"/>
      <c r="CQ16" s="1048"/>
      <c r="CR16" s="1048"/>
      <c r="CS16" s="1048"/>
      <c r="CT16" s="1048"/>
      <c r="CU16" s="1048"/>
      <c r="CV16" s="1048"/>
      <c r="CW16" s="1048"/>
      <c r="CX16" s="1048"/>
      <c r="CY16" s="1048"/>
      <c r="CZ16" s="1048"/>
      <c r="DA16" s="1048"/>
      <c r="DB16" s="1048"/>
      <c r="DC16" s="1048"/>
      <c r="DD16" s="1088"/>
      <c r="DE16" s="1088"/>
    </row>
    <row r="17" spans="1:109" s="726" customFormat="1">
      <c r="A17" s="363"/>
      <c r="B17" s="1048"/>
      <c r="C17" s="1048"/>
      <c r="D17" s="1048"/>
      <c r="E17" s="1048"/>
      <c r="F17" s="1048"/>
      <c r="G17" s="1048"/>
      <c r="H17" s="1048"/>
      <c r="I17" s="1048"/>
      <c r="J17" s="1048"/>
      <c r="K17" s="1048"/>
      <c r="L17" s="1048"/>
      <c r="M17" s="1048"/>
      <c r="N17" s="1048"/>
      <c r="O17" s="1048"/>
      <c r="P17" s="1048"/>
      <c r="Q17" s="1048"/>
      <c r="R17" s="1048"/>
      <c r="S17" s="1048"/>
      <c r="T17" s="1048"/>
      <c r="U17" s="1048"/>
      <c r="V17" s="1048"/>
      <c r="W17" s="1048"/>
      <c r="X17" s="1048"/>
      <c r="Y17" s="1048"/>
      <c r="Z17" s="1048"/>
      <c r="AA17" s="1048"/>
      <c r="AB17" s="1048"/>
      <c r="AC17" s="1048"/>
      <c r="AD17" s="1048"/>
      <c r="AE17" s="1048"/>
      <c r="AF17" s="1048"/>
      <c r="AG17" s="1048"/>
      <c r="AH17" s="1048"/>
      <c r="AI17" s="1048"/>
      <c r="AJ17" s="1048"/>
      <c r="AK17" s="1048"/>
      <c r="AL17" s="1048"/>
      <c r="AM17" s="1048"/>
      <c r="AN17" s="1048"/>
      <c r="AO17" s="1048"/>
      <c r="AP17" s="1048"/>
      <c r="AQ17" s="1048"/>
      <c r="AR17" s="1048"/>
      <c r="AS17" s="1048"/>
      <c r="AT17" s="1048"/>
      <c r="AU17" s="1048"/>
      <c r="AV17" s="1048"/>
      <c r="AW17" s="1048"/>
      <c r="AX17" s="1048"/>
      <c r="AY17" s="1048"/>
      <c r="AZ17" s="1048"/>
      <c r="BA17" s="1048"/>
      <c r="BB17" s="1048"/>
      <c r="BC17" s="1048"/>
      <c r="BD17" s="1048"/>
      <c r="BE17" s="1048"/>
      <c r="BF17" s="1048"/>
      <c r="BG17" s="1048"/>
      <c r="BH17" s="1048"/>
      <c r="BI17" s="1048"/>
      <c r="BJ17" s="1048"/>
      <c r="BK17" s="1048"/>
      <c r="BL17" s="1048"/>
      <c r="BM17" s="1048"/>
      <c r="BN17" s="1048"/>
      <c r="BO17" s="1048"/>
      <c r="BP17" s="1048"/>
      <c r="BQ17" s="1048"/>
      <c r="BR17" s="1048"/>
      <c r="BS17" s="1048"/>
      <c r="BT17" s="1048"/>
      <c r="BU17" s="1048"/>
      <c r="BV17" s="1048"/>
      <c r="BW17" s="1048"/>
      <c r="BX17" s="1048"/>
      <c r="BY17" s="1048"/>
      <c r="BZ17" s="1048"/>
      <c r="CA17" s="1048"/>
      <c r="CB17" s="1048"/>
      <c r="CC17" s="1048"/>
      <c r="CD17" s="1048"/>
      <c r="CE17" s="1048"/>
      <c r="CF17" s="1048"/>
      <c r="CG17" s="1048"/>
      <c r="CH17" s="1048"/>
      <c r="CI17" s="1048"/>
      <c r="CJ17" s="1048"/>
      <c r="CK17" s="1048"/>
      <c r="CL17" s="1048"/>
      <c r="CM17" s="1048"/>
      <c r="CN17" s="1048"/>
      <c r="CO17" s="1048"/>
      <c r="CP17" s="1048"/>
      <c r="CQ17" s="1048"/>
      <c r="CR17" s="1048"/>
      <c r="CS17" s="1048"/>
      <c r="CT17" s="1048"/>
      <c r="CU17" s="1048"/>
      <c r="CV17" s="1048"/>
      <c r="CW17" s="1048"/>
      <c r="CX17" s="1048"/>
      <c r="CY17" s="1048"/>
      <c r="CZ17" s="1048"/>
      <c r="DA17" s="1048"/>
      <c r="DB17" s="1048"/>
      <c r="DC17" s="1048"/>
      <c r="DD17" s="1088"/>
      <c r="DE17" s="1088"/>
    </row>
    <row r="18" spans="1:109" s="726" customFormat="1">
      <c r="A18" s="363"/>
      <c r="B18" s="1048"/>
      <c r="C18" s="1048"/>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c r="AJ18" s="1048"/>
      <c r="AK18" s="1048"/>
      <c r="AL18" s="1048"/>
      <c r="AM18" s="1048"/>
      <c r="AN18" s="1048"/>
      <c r="AO18" s="1048"/>
      <c r="AP18" s="1048"/>
      <c r="AQ18" s="1048"/>
      <c r="AR18" s="1048"/>
      <c r="AS18" s="1048"/>
      <c r="AT18" s="1048"/>
      <c r="AU18" s="1048"/>
      <c r="AV18" s="1048"/>
      <c r="AW18" s="1048"/>
      <c r="AX18" s="1048"/>
      <c r="AY18" s="1048"/>
      <c r="AZ18" s="1048"/>
      <c r="BA18" s="1048"/>
      <c r="BB18" s="1048"/>
      <c r="BC18" s="1048"/>
      <c r="BD18" s="1048"/>
      <c r="BE18" s="1048"/>
      <c r="BF18" s="1048"/>
      <c r="BG18" s="1048"/>
      <c r="BH18" s="1048"/>
      <c r="BI18" s="1048"/>
      <c r="BJ18" s="1048"/>
      <c r="BK18" s="1048"/>
      <c r="BL18" s="1048"/>
      <c r="BM18" s="1048"/>
      <c r="BN18" s="1048"/>
      <c r="BO18" s="1048"/>
      <c r="BP18" s="1048"/>
      <c r="BQ18" s="1048"/>
      <c r="BR18" s="1048"/>
      <c r="BS18" s="1048"/>
      <c r="BT18" s="1048"/>
      <c r="BU18" s="1048"/>
      <c r="BV18" s="1048"/>
      <c r="BW18" s="1048"/>
      <c r="BX18" s="1048"/>
      <c r="BY18" s="1048"/>
      <c r="BZ18" s="1048"/>
      <c r="CA18" s="1048"/>
      <c r="CB18" s="1048"/>
      <c r="CC18" s="1048"/>
      <c r="CD18" s="1048"/>
      <c r="CE18" s="1048"/>
      <c r="CF18" s="1048"/>
      <c r="CG18" s="1048"/>
      <c r="CH18" s="1048"/>
      <c r="CI18" s="1048"/>
      <c r="CJ18" s="1048"/>
      <c r="CK18" s="1048"/>
      <c r="CL18" s="1048"/>
      <c r="CM18" s="1048"/>
      <c r="CN18" s="1048"/>
      <c r="CO18" s="1048"/>
      <c r="CP18" s="1048"/>
      <c r="CQ18" s="1048"/>
      <c r="CR18" s="1048"/>
      <c r="CS18" s="1048"/>
      <c r="CT18" s="1048"/>
      <c r="CU18" s="1048"/>
      <c r="CV18" s="1048"/>
      <c r="CW18" s="1048"/>
      <c r="CX18" s="1048"/>
      <c r="CY18" s="1048"/>
      <c r="CZ18" s="1048"/>
      <c r="DA18" s="1048"/>
      <c r="DB18" s="1048"/>
      <c r="DC18" s="1048"/>
      <c r="DD18" s="1088"/>
      <c r="DE18" s="1088"/>
    </row>
    <row r="19" spans="1:109">
      <c r="DD19" s="739"/>
      <c r="DE19" s="739"/>
    </row>
    <row r="20" spans="1:109">
      <c r="DD20" s="739"/>
      <c r="DE20" s="739"/>
    </row>
    <row r="21" spans="1:109" ht="17.25" customHeight="1">
      <c r="B21" s="1050"/>
      <c r="C21" s="735"/>
      <c r="D21" s="735"/>
      <c r="E21" s="735"/>
      <c r="F21" s="735"/>
      <c r="G21" s="735"/>
      <c r="H21" s="735"/>
      <c r="I21" s="735"/>
      <c r="J21" s="735"/>
      <c r="K21" s="735"/>
      <c r="L21" s="735"/>
      <c r="M21" s="735"/>
      <c r="N21" s="1073"/>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1073"/>
      <c r="AU21" s="735"/>
      <c r="AV21" s="735"/>
      <c r="AW21" s="735"/>
      <c r="AX21" s="735"/>
      <c r="AY21" s="735"/>
      <c r="AZ21" s="735"/>
      <c r="BA21" s="735"/>
      <c r="BB21" s="735"/>
      <c r="BC21" s="735"/>
      <c r="BD21" s="735"/>
      <c r="BE21" s="735"/>
      <c r="BF21" s="1073"/>
      <c r="BG21" s="735"/>
      <c r="BH21" s="735"/>
      <c r="BI21" s="735"/>
      <c r="BJ21" s="735"/>
      <c r="BK21" s="735"/>
      <c r="BL21" s="735"/>
      <c r="BM21" s="735"/>
      <c r="BN21" s="735"/>
      <c r="BO21" s="735"/>
      <c r="BP21" s="735"/>
      <c r="BQ21" s="735"/>
      <c r="BR21" s="1073"/>
      <c r="BS21" s="735"/>
      <c r="BT21" s="735"/>
      <c r="BU21" s="735"/>
      <c r="BV21" s="735"/>
      <c r="BW21" s="735"/>
      <c r="BX21" s="735"/>
      <c r="BY21" s="735"/>
      <c r="BZ21" s="735"/>
      <c r="CA21" s="735"/>
      <c r="CB21" s="735"/>
      <c r="CC21" s="735"/>
      <c r="CD21" s="1073"/>
      <c r="CE21" s="735"/>
      <c r="CF21" s="735"/>
      <c r="CG21" s="735"/>
      <c r="CH21" s="735"/>
      <c r="CI21" s="735"/>
      <c r="CJ21" s="735"/>
      <c r="CK21" s="735"/>
      <c r="CL21" s="735"/>
      <c r="CM21" s="735"/>
      <c r="CN21" s="735"/>
      <c r="CO21" s="735"/>
      <c r="CP21" s="1073"/>
      <c r="CQ21" s="735"/>
      <c r="CR21" s="735"/>
      <c r="CS21" s="735"/>
      <c r="CT21" s="735"/>
      <c r="CU21" s="735"/>
      <c r="CV21" s="735"/>
      <c r="CW21" s="735"/>
      <c r="CX21" s="735"/>
      <c r="CY21" s="735"/>
      <c r="CZ21" s="735"/>
      <c r="DA21" s="735"/>
      <c r="DB21" s="1073"/>
      <c r="DC21" s="735"/>
      <c r="DD21" s="831"/>
      <c r="DE21" s="739"/>
    </row>
    <row r="22" spans="1:109" ht="17.25" customHeight="1">
      <c r="B22" s="728"/>
    </row>
    <row r="23" spans="1:109">
      <c r="B23" s="728"/>
    </row>
    <row r="24" spans="1:109">
      <c r="B24" s="728"/>
    </row>
    <row r="25" spans="1:109">
      <c r="B25" s="728"/>
    </row>
    <row r="26" spans="1:109">
      <c r="B26" s="728"/>
    </row>
    <row r="27" spans="1:109">
      <c r="B27" s="728"/>
    </row>
    <row r="28" spans="1:109">
      <c r="B28" s="728"/>
    </row>
    <row r="29" spans="1:109">
      <c r="B29" s="728"/>
    </row>
    <row r="30" spans="1:109">
      <c r="B30" s="728"/>
    </row>
    <row r="31" spans="1:109">
      <c r="B31" s="728"/>
    </row>
    <row r="32" spans="1:109">
      <c r="B32" s="728"/>
    </row>
    <row r="33" spans="2:109">
      <c r="B33" s="728"/>
    </row>
    <row r="34" spans="2:109">
      <c r="B34" s="728"/>
    </row>
    <row r="35" spans="2:109">
      <c r="B35" s="728"/>
    </row>
    <row r="36" spans="2:109">
      <c r="B36" s="728"/>
    </row>
    <row r="37" spans="2:109">
      <c r="B37" s="728"/>
    </row>
    <row r="38" spans="2:109">
      <c r="B38" s="728"/>
    </row>
    <row r="39" spans="2:109">
      <c r="B39" s="738"/>
      <c r="C39" s="736"/>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736"/>
      <c r="AM39" s="736"/>
      <c r="AN39" s="736"/>
      <c r="AO39" s="736"/>
      <c r="AP39" s="736"/>
      <c r="AQ39" s="736"/>
      <c r="AR39" s="736"/>
      <c r="AS39" s="736"/>
      <c r="AT39" s="736"/>
      <c r="AU39" s="736"/>
      <c r="AV39" s="736"/>
      <c r="AW39" s="736"/>
      <c r="AX39" s="736"/>
      <c r="AY39" s="736"/>
      <c r="AZ39" s="736"/>
      <c r="BA39" s="736"/>
      <c r="BB39" s="736"/>
      <c r="BC39" s="736"/>
      <c r="BD39" s="736"/>
      <c r="BE39" s="736"/>
      <c r="BF39" s="736"/>
      <c r="BG39" s="736"/>
      <c r="BH39" s="736"/>
      <c r="BI39" s="736"/>
      <c r="BJ39" s="736"/>
      <c r="BK39" s="736"/>
      <c r="BL39" s="736"/>
      <c r="BM39" s="736"/>
      <c r="BN39" s="736"/>
      <c r="BO39" s="736"/>
      <c r="BP39" s="736"/>
      <c r="BQ39" s="736"/>
      <c r="BR39" s="736"/>
      <c r="BS39" s="736"/>
      <c r="BT39" s="736"/>
      <c r="BU39" s="736"/>
      <c r="BV39" s="736"/>
      <c r="BW39" s="736"/>
      <c r="BX39" s="736"/>
      <c r="BY39" s="736"/>
      <c r="BZ39" s="736"/>
      <c r="CA39" s="736"/>
      <c r="CB39" s="736"/>
      <c r="CC39" s="736"/>
      <c r="CD39" s="736"/>
      <c r="CE39" s="736"/>
      <c r="CF39" s="736"/>
      <c r="CG39" s="736"/>
      <c r="CH39" s="736"/>
      <c r="CI39" s="736"/>
      <c r="CJ39" s="736"/>
      <c r="CK39" s="736"/>
      <c r="CL39" s="736"/>
      <c r="CM39" s="736"/>
      <c r="CN39" s="736"/>
      <c r="CO39" s="736"/>
      <c r="CP39" s="736"/>
      <c r="CQ39" s="736"/>
      <c r="CR39" s="736"/>
      <c r="CS39" s="736"/>
      <c r="CT39" s="736"/>
      <c r="CU39" s="736"/>
      <c r="CV39" s="736"/>
      <c r="CW39" s="736"/>
      <c r="CX39" s="736"/>
      <c r="CY39" s="736"/>
      <c r="CZ39" s="736"/>
      <c r="DA39" s="736"/>
      <c r="DB39" s="736"/>
      <c r="DC39" s="736"/>
      <c r="DD39" s="836"/>
    </row>
    <row r="40" spans="2:109">
      <c r="B40" s="1051"/>
      <c r="DD40" s="1051"/>
      <c r="DE40" s="739"/>
    </row>
    <row r="41" spans="2:109" ht="17.25">
      <c r="B41" s="730" t="s">
        <v>549</v>
      </c>
      <c r="C41" s="735"/>
      <c r="D41" s="735"/>
      <c r="E41" s="735"/>
      <c r="F41" s="735"/>
      <c r="G41" s="735"/>
      <c r="H41" s="735"/>
      <c r="I41" s="735"/>
      <c r="J41" s="735"/>
      <c r="K41" s="735"/>
      <c r="L41" s="735"/>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735"/>
      <c r="AM41" s="735"/>
      <c r="AN41" s="735"/>
      <c r="AO41" s="735"/>
      <c r="AP41" s="735"/>
      <c r="AQ41" s="735"/>
      <c r="AR41" s="735"/>
      <c r="AS41" s="735"/>
      <c r="AT41" s="735"/>
      <c r="AU41" s="735"/>
      <c r="AV41" s="735"/>
      <c r="AW41" s="735"/>
      <c r="AX41" s="735"/>
      <c r="AY41" s="735"/>
      <c r="AZ41" s="735"/>
      <c r="BA41" s="735"/>
      <c r="BB41" s="735"/>
      <c r="BC41" s="735"/>
      <c r="BD41" s="735"/>
      <c r="BE41" s="735"/>
      <c r="BF41" s="735"/>
      <c r="BG41" s="735"/>
      <c r="BH41" s="735"/>
      <c r="BI41" s="735"/>
      <c r="BJ41" s="735"/>
      <c r="BK41" s="735"/>
      <c r="BL41" s="735"/>
      <c r="BM41" s="735"/>
      <c r="BN41" s="735"/>
      <c r="BO41" s="735"/>
      <c r="BP41" s="735"/>
      <c r="BQ41" s="735"/>
      <c r="BR41" s="735"/>
      <c r="BS41" s="735"/>
      <c r="BT41" s="735"/>
      <c r="BU41" s="735"/>
      <c r="BV41" s="735"/>
      <c r="BW41" s="735"/>
      <c r="BX41" s="735"/>
      <c r="BY41" s="735"/>
      <c r="BZ41" s="735"/>
      <c r="CA41" s="735"/>
      <c r="CB41" s="735"/>
      <c r="CC41" s="735"/>
      <c r="CD41" s="735"/>
      <c r="CE41" s="735"/>
      <c r="CF41" s="735"/>
      <c r="CG41" s="735"/>
      <c r="CH41" s="735"/>
      <c r="CI41" s="735"/>
      <c r="CJ41" s="735"/>
      <c r="CK41" s="735"/>
      <c r="CL41" s="735"/>
      <c r="CM41" s="735"/>
      <c r="CN41" s="735"/>
      <c r="CO41" s="735"/>
      <c r="CP41" s="735"/>
      <c r="CQ41" s="735"/>
      <c r="CR41" s="735"/>
      <c r="CS41" s="735"/>
      <c r="CT41" s="735"/>
      <c r="CU41" s="735"/>
      <c r="CV41" s="735"/>
      <c r="CW41" s="735"/>
      <c r="CX41" s="735"/>
      <c r="CY41" s="735"/>
      <c r="CZ41" s="735"/>
      <c r="DA41" s="735"/>
      <c r="DB41" s="735"/>
      <c r="DC41" s="735"/>
      <c r="DD41" s="831"/>
    </row>
    <row r="42" spans="2:109">
      <c r="B42" s="728"/>
      <c r="G42" s="1055"/>
      <c r="I42" s="1046"/>
      <c r="J42" s="1046"/>
      <c r="K42" s="1046"/>
      <c r="AM42" s="1055"/>
      <c r="AN42" s="1055" t="s">
        <v>550</v>
      </c>
      <c r="AP42" s="1046"/>
      <c r="AQ42" s="1046"/>
      <c r="AR42" s="1046"/>
      <c r="AY42" s="1055"/>
      <c r="BA42" s="1046"/>
      <c r="BB42" s="1046"/>
      <c r="BC42" s="1046"/>
      <c r="BK42" s="1055"/>
      <c r="BM42" s="1046"/>
      <c r="BN42" s="1046"/>
      <c r="BO42" s="1046"/>
      <c r="BW42" s="1055"/>
      <c r="BY42" s="1046"/>
      <c r="BZ42" s="1046"/>
      <c r="CA42" s="1046"/>
      <c r="CI42" s="1055"/>
      <c r="CK42" s="1046"/>
      <c r="CL42" s="1046"/>
      <c r="CM42" s="1046"/>
      <c r="CU42" s="1055"/>
      <c r="CW42" s="1046"/>
      <c r="CX42" s="1046"/>
      <c r="CY42" s="1046"/>
    </row>
    <row r="43" spans="2:109" ht="13.5" customHeight="1">
      <c r="B43" s="728"/>
      <c r="AN43" s="1075" t="s">
        <v>252</v>
      </c>
      <c r="AO43" s="1081"/>
      <c r="AP43" s="1081"/>
      <c r="AQ43" s="1081"/>
      <c r="AR43" s="1081"/>
      <c r="AS43" s="1081"/>
      <c r="AT43" s="1081"/>
      <c r="AU43" s="1081"/>
      <c r="AV43" s="1081"/>
      <c r="AW43" s="1081"/>
      <c r="AX43" s="1081"/>
      <c r="AY43" s="1081"/>
      <c r="AZ43" s="1081"/>
      <c r="BA43" s="1081"/>
      <c r="BB43" s="1081"/>
      <c r="BC43" s="1081"/>
      <c r="BD43" s="1081"/>
      <c r="BE43" s="1081"/>
      <c r="BF43" s="1081"/>
      <c r="BG43" s="1081"/>
      <c r="BH43" s="1081"/>
      <c r="BI43" s="1081"/>
      <c r="BJ43" s="1081"/>
      <c r="BK43" s="1081"/>
      <c r="BL43" s="1081"/>
      <c r="BM43" s="1081"/>
      <c r="BN43" s="1081"/>
      <c r="BO43" s="1081"/>
      <c r="BP43" s="1081"/>
      <c r="BQ43" s="1081"/>
      <c r="BR43" s="1081"/>
      <c r="BS43" s="1081"/>
      <c r="BT43" s="1081"/>
      <c r="BU43" s="1081"/>
      <c r="BV43" s="1081"/>
      <c r="BW43" s="1081"/>
      <c r="BX43" s="1081"/>
      <c r="BY43" s="1081"/>
      <c r="BZ43" s="1081"/>
      <c r="CA43" s="1081"/>
      <c r="CB43" s="1081"/>
      <c r="CC43" s="1081"/>
      <c r="CD43" s="1081"/>
      <c r="CE43" s="1081"/>
      <c r="CF43" s="1081"/>
      <c r="CG43" s="1081"/>
      <c r="CH43" s="1081"/>
      <c r="CI43" s="1081"/>
      <c r="CJ43" s="1081"/>
      <c r="CK43" s="1081"/>
      <c r="CL43" s="1081"/>
      <c r="CM43" s="1081"/>
      <c r="CN43" s="1081"/>
      <c r="CO43" s="1081"/>
      <c r="CP43" s="1081"/>
      <c r="CQ43" s="1081"/>
      <c r="CR43" s="1081"/>
      <c r="CS43" s="1081"/>
      <c r="CT43" s="1081"/>
      <c r="CU43" s="1081"/>
      <c r="CV43" s="1081"/>
      <c r="CW43" s="1081"/>
      <c r="CX43" s="1081"/>
      <c r="CY43" s="1081"/>
      <c r="CZ43" s="1081"/>
      <c r="DA43" s="1081"/>
      <c r="DB43" s="1081"/>
      <c r="DC43" s="1085"/>
    </row>
    <row r="44" spans="2:109">
      <c r="B44" s="728"/>
      <c r="AN44" s="1076"/>
      <c r="AO44" s="1082"/>
      <c r="AP44" s="1082"/>
      <c r="AQ44" s="1082"/>
      <c r="AR44" s="1082"/>
      <c r="AS44" s="1082"/>
      <c r="AT44" s="1082"/>
      <c r="AU44" s="1082"/>
      <c r="AV44" s="1082"/>
      <c r="AW44" s="1082"/>
      <c r="AX44" s="1082"/>
      <c r="AY44" s="1082"/>
      <c r="AZ44" s="1082"/>
      <c r="BA44" s="1082"/>
      <c r="BB44" s="1082"/>
      <c r="BC44" s="1082"/>
      <c r="BD44" s="1082"/>
      <c r="BE44" s="1082"/>
      <c r="BF44" s="1082"/>
      <c r="BG44" s="1082"/>
      <c r="BH44" s="1082"/>
      <c r="BI44" s="1082"/>
      <c r="BJ44" s="1082"/>
      <c r="BK44" s="1082"/>
      <c r="BL44" s="1082"/>
      <c r="BM44" s="1082"/>
      <c r="BN44" s="1082"/>
      <c r="BO44" s="1082"/>
      <c r="BP44" s="1082"/>
      <c r="BQ44" s="1082"/>
      <c r="BR44" s="1082"/>
      <c r="BS44" s="1082"/>
      <c r="BT44" s="1082"/>
      <c r="BU44" s="1082"/>
      <c r="BV44" s="1082"/>
      <c r="BW44" s="1082"/>
      <c r="BX44" s="1082"/>
      <c r="BY44" s="1082"/>
      <c r="BZ44" s="1082"/>
      <c r="CA44" s="1082"/>
      <c r="CB44" s="1082"/>
      <c r="CC44" s="1082"/>
      <c r="CD44" s="1082"/>
      <c r="CE44" s="1082"/>
      <c r="CF44" s="1082"/>
      <c r="CG44" s="1082"/>
      <c r="CH44" s="1082"/>
      <c r="CI44" s="1082"/>
      <c r="CJ44" s="1082"/>
      <c r="CK44" s="1082"/>
      <c r="CL44" s="1082"/>
      <c r="CM44" s="1082"/>
      <c r="CN44" s="1082"/>
      <c r="CO44" s="1082"/>
      <c r="CP44" s="1082"/>
      <c r="CQ44" s="1082"/>
      <c r="CR44" s="1082"/>
      <c r="CS44" s="1082"/>
      <c r="CT44" s="1082"/>
      <c r="CU44" s="1082"/>
      <c r="CV44" s="1082"/>
      <c r="CW44" s="1082"/>
      <c r="CX44" s="1082"/>
      <c r="CY44" s="1082"/>
      <c r="CZ44" s="1082"/>
      <c r="DA44" s="1082"/>
      <c r="DB44" s="1082"/>
      <c r="DC44" s="1086"/>
    </row>
    <row r="45" spans="2:109">
      <c r="B45" s="728"/>
      <c r="AN45" s="1076"/>
      <c r="AO45" s="1082"/>
      <c r="AP45" s="1082"/>
      <c r="AQ45" s="1082"/>
      <c r="AR45" s="1082"/>
      <c r="AS45" s="1082"/>
      <c r="AT45" s="1082"/>
      <c r="AU45" s="1082"/>
      <c r="AV45" s="1082"/>
      <c r="AW45" s="1082"/>
      <c r="AX45" s="1082"/>
      <c r="AY45" s="1082"/>
      <c r="AZ45" s="1082"/>
      <c r="BA45" s="1082"/>
      <c r="BB45" s="1082"/>
      <c r="BC45" s="1082"/>
      <c r="BD45" s="1082"/>
      <c r="BE45" s="1082"/>
      <c r="BF45" s="1082"/>
      <c r="BG45" s="1082"/>
      <c r="BH45" s="1082"/>
      <c r="BI45" s="1082"/>
      <c r="BJ45" s="1082"/>
      <c r="BK45" s="1082"/>
      <c r="BL45" s="1082"/>
      <c r="BM45" s="1082"/>
      <c r="BN45" s="1082"/>
      <c r="BO45" s="1082"/>
      <c r="BP45" s="1082"/>
      <c r="BQ45" s="1082"/>
      <c r="BR45" s="1082"/>
      <c r="BS45" s="1082"/>
      <c r="BT45" s="1082"/>
      <c r="BU45" s="1082"/>
      <c r="BV45" s="1082"/>
      <c r="BW45" s="1082"/>
      <c r="BX45" s="1082"/>
      <c r="BY45" s="1082"/>
      <c r="BZ45" s="1082"/>
      <c r="CA45" s="1082"/>
      <c r="CB45" s="1082"/>
      <c r="CC45" s="1082"/>
      <c r="CD45" s="1082"/>
      <c r="CE45" s="1082"/>
      <c r="CF45" s="1082"/>
      <c r="CG45" s="1082"/>
      <c r="CH45" s="1082"/>
      <c r="CI45" s="1082"/>
      <c r="CJ45" s="1082"/>
      <c r="CK45" s="1082"/>
      <c r="CL45" s="1082"/>
      <c r="CM45" s="1082"/>
      <c r="CN45" s="1082"/>
      <c r="CO45" s="1082"/>
      <c r="CP45" s="1082"/>
      <c r="CQ45" s="1082"/>
      <c r="CR45" s="1082"/>
      <c r="CS45" s="1082"/>
      <c r="CT45" s="1082"/>
      <c r="CU45" s="1082"/>
      <c r="CV45" s="1082"/>
      <c r="CW45" s="1082"/>
      <c r="CX45" s="1082"/>
      <c r="CY45" s="1082"/>
      <c r="CZ45" s="1082"/>
      <c r="DA45" s="1082"/>
      <c r="DB45" s="1082"/>
      <c r="DC45" s="1086"/>
    </row>
    <row r="46" spans="2:109">
      <c r="B46" s="728"/>
      <c r="AN46" s="1076"/>
      <c r="AO46" s="1082"/>
      <c r="AP46" s="1082"/>
      <c r="AQ46" s="1082"/>
      <c r="AR46" s="1082"/>
      <c r="AS46" s="1082"/>
      <c r="AT46" s="1082"/>
      <c r="AU46" s="1082"/>
      <c r="AV46" s="1082"/>
      <c r="AW46" s="1082"/>
      <c r="AX46" s="1082"/>
      <c r="AY46" s="1082"/>
      <c r="AZ46" s="1082"/>
      <c r="BA46" s="1082"/>
      <c r="BB46" s="1082"/>
      <c r="BC46" s="1082"/>
      <c r="BD46" s="1082"/>
      <c r="BE46" s="1082"/>
      <c r="BF46" s="1082"/>
      <c r="BG46" s="1082"/>
      <c r="BH46" s="1082"/>
      <c r="BI46" s="1082"/>
      <c r="BJ46" s="1082"/>
      <c r="BK46" s="1082"/>
      <c r="BL46" s="1082"/>
      <c r="BM46" s="1082"/>
      <c r="BN46" s="1082"/>
      <c r="BO46" s="1082"/>
      <c r="BP46" s="1082"/>
      <c r="BQ46" s="1082"/>
      <c r="BR46" s="1082"/>
      <c r="BS46" s="1082"/>
      <c r="BT46" s="1082"/>
      <c r="BU46" s="1082"/>
      <c r="BV46" s="1082"/>
      <c r="BW46" s="1082"/>
      <c r="BX46" s="1082"/>
      <c r="BY46" s="1082"/>
      <c r="BZ46" s="1082"/>
      <c r="CA46" s="1082"/>
      <c r="CB46" s="1082"/>
      <c r="CC46" s="1082"/>
      <c r="CD46" s="1082"/>
      <c r="CE46" s="1082"/>
      <c r="CF46" s="1082"/>
      <c r="CG46" s="1082"/>
      <c r="CH46" s="1082"/>
      <c r="CI46" s="1082"/>
      <c r="CJ46" s="1082"/>
      <c r="CK46" s="1082"/>
      <c r="CL46" s="1082"/>
      <c r="CM46" s="1082"/>
      <c r="CN46" s="1082"/>
      <c r="CO46" s="1082"/>
      <c r="CP46" s="1082"/>
      <c r="CQ46" s="1082"/>
      <c r="CR46" s="1082"/>
      <c r="CS46" s="1082"/>
      <c r="CT46" s="1082"/>
      <c r="CU46" s="1082"/>
      <c r="CV46" s="1082"/>
      <c r="CW46" s="1082"/>
      <c r="CX46" s="1082"/>
      <c r="CY46" s="1082"/>
      <c r="CZ46" s="1082"/>
      <c r="DA46" s="1082"/>
      <c r="DB46" s="1082"/>
      <c r="DC46" s="1086"/>
    </row>
    <row r="47" spans="2:109">
      <c r="B47" s="728"/>
      <c r="AN47" s="1077"/>
      <c r="AO47" s="1083"/>
      <c r="AP47" s="1083"/>
      <c r="AQ47" s="1083"/>
      <c r="AR47" s="1083"/>
      <c r="AS47" s="1083"/>
      <c r="AT47" s="1083"/>
      <c r="AU47" s="1083"/>
      <c r="AV47" s="1083"/>
      <c r="AW47" s="1083"/>
      <c r="AX47" s="1083"/>
      <c r="AY47" s="1083"/>
      <c r="AZ47" s="1083"/>
      <c r="BA47" s="1083"/>
      <c r="BB47" s="1083"/>
      <c r="BC47" s="1083"/>
      <c r="BD47" s="1083"/>
      <c r="BE47" s="1083"/>
      <c r="BF47" s="1083"/>
      <c r="BG47" s="1083"/>
      <c r="BH47" s="1083"/>
      <c r="BI47" s="1083"/>
      <c r="BJ47" s="1083"/>
      <c r="BK47" s="1083"/>
      <c r="BL47" s="1083"/>
      <c r="BM47" s="1083"/>
      <c r="BN47" s="1083"/>
      <c r="BO47" s="1083"/>
      <c r="BP47" s="1083"/>
      <c r="BQ47" s="1083"/>
      <c r="BR47" s="1083"/>
      <c r="BS47" s="1083"/>
      <c r="BT47" s="1083"/>
      <c r="BU47" s="1083"/>
      <c r="BV47" s="1083"/>
      <c r="BW47" s="1083"/>
      <c r="BX47" s="1083"/>
      <c r="BY47" s="1083"/>
      <c r="BZ47" s="1083"/>
      <c r="CA47" s="1083"/>
      <c r="CB47" s="1083"/>
      <c r="CC47" s="1083"/>
      <c r="CD47" s="1083"/>
      <c r="CE47" s="1083"/>
      <c r="CF47" s="1083"/>
      <c r="CG47" s="1083"/>
      <c r="CH47" s="1083"/>
      <c r="CI47" s="1083"/>
      <c r="CJ47" s="1083"/>
      <c r="CK47" s="1083"/>
      <c r="CL47" s="1083"/>
      <c r="CM47" s="1083"/>
      <c r="CN47" s="1083"/>
      <c r="CO47" s="1083"/>
      <c r="CP47" s="1083"/>
      <c r="CQ47" s="1083"/>
      <c r="CR47" s="1083"/>
      <c r="CS47" s="1083"/>
      <c r="CT47" s="1083"/>
      <c r="CU47" s="1083"/>
      <c r="CV47" s="1083"/>
      <c r="CW47" s="1083"/>
      <c r="CX47" s="1083"/>
      <c r="CY47" s="1083"/>
      <c r="CZ47" s="1083"/>
      <c r="DA47" s="1083"/>
      <c r="DB47" s="1083"/>
      <c r="DC47" s="1087"/>
    </row>
    <row r="48" spans="2:109">
      <c r="B48" s="728"/>
      <c r="H48" s="1059"/>
      <c r="I48" s="1059"/>
      <c r="J48" s="1059"/>
      <c r="AN48" s="1059"/>
      <c r="AO48" s="1059"/>
      <c r="AP48" s="1059"/>
      <c r="AZ48" s="1059"/>
      <c r="BA48" s="1059"/>
      <c r="BB48" s="1059"/>
      <c r="BL48" s="1059"/>
      <c r="BM48" s="1059"/>
      <c r="BN48" s="1059"/>
      <c r="BX48" s="1059"/>
      <c r="BY48" s="1059"/>
      <c r="BZ48" s="1059"/>
      <c r="CJ48" s="1059"/>
      <c r="CK48" s="1059"/>
      <c r="CL48" s="1059"/>
      <c r="CV48" s="1059"/>
      <c r="CW48" s="1059"/>
      <c r="CX48" s="1059"/>
    </row>
    <row r="49" spans="1:109">
      <c r="B49" s="728"/>
      <c r="AN49" s="363" t="s">
        <v>169</v>
      </c>
    </row>
    <row r="50" spans="1:109">
      <c r="B50" s="728"/>
      <c r="G50" s="1056"/>
      <c r="H50" s="1056"/>
      <c r="I50" s="1056"/>
      <c r="J50" s="1056"/>
      <c r="K50" s="1064"/>
      <c r="L50" s="1064"/>
      <c r="M50" s="1071"/>
      <c r="N50" s="1071"/>
      <c r="AN50" s="1078"/>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4"/>
      <c r="BP50" s="1080" t="s">
        <v>404</v>
      </c>
      <c r="BQ50" s="1080"/>
      <c r="BR50" s="1080"/>
      <c r="BS50" s="1080"/>
      <c r="BT50" s="1080"/>
      <c r="BU50" s="1080"/>
      <c r="BV50" s="1080"/>
      <c r="BW50" s="1080"/>
      <c r="BX50" s="1080" t="s">
        <v>351</v>
      </c>
      <c r="BY50" s="1080"/>
      <c r="BZ50" s="1080"/>
      <c r="CA50" s="1080"/>
      <c r="CB50" s="1080"/>
      <c r="CC50" s="1080"/>
      <c r="CD50" s="1080"/>
      <c r="CE50" s="1080"/>
      <c r="CF50" s="1080" t="s">
        <v>5</v>
      </c>
      <c r="CG50" s="1080"/>
      <c r="CH50" s="1080"/>
      <c r="CI50" s="1080"/>
      <c r="CJ50" s="1080"/>
      <c r="CK50" s="1080"/>
      <c r="CL50" s="1080"/>
      <c r="CM50" s="1080"/>
      <c r="CN50" s="1080" t="s">
        <v>487</v>
      </c>
      <c r="CO50" s="1080"/>
      <c r="CP50" s="1080"/>
      <c r="CQ50" s="1080"/>
      <c r="CR50" s="1080"/>
      <c r="CS50" s="1080"/>
      <c r="CT50" s="1080"/>
      <c r="CU50" s="1080"/>
      <c r="CV50" s="1080" t="s">
        <v>439</v>
      </c>
      <c r="CW50" s="1080"/>
      <c r="CX50" s="1080"/>
      <c r="CY50" s="1080"/>
      <c r="CZ50" s="1080"/>
      <c r="DA50" s="1080"/>
      <c r="DB50" s="1080"/>
      <c r="DC50" s="1080"/>
    </row>
    <row r="51" spans="1:109" ht="13.5" customHeight="1">
      <c r="B51" s="728"/>
      <c r="G51" s="1057"/>
      <c r="H51" s="1057"/>
      <c r="I51" s="1061"/>
      <c r="J51" s="1061"/>
      <c r="K51" s="1065"/>
      <c r="L51" s="1065"/>
      <c r="M51" s="1065"/>
      <c r="N51" s="1065"/>
      <c r="AM51" s="1059"/>
      <c r="AN51" s="1079" t="s">
        <v>551</v>
      </c>
      <c r="AO51" s="1079"/>
      <c r="AP51" s="1079"/>
      <c r="AQ51" s="1079"/>
      <c r="AR51" s="1079"/>
      <c r="AS51" s="1079"/>
      <c r="AT51" s="1079"/>
      <c r="AU51" s="1079"/>
      <c r="AV51" s="1079"/>
      <c r="AW51" s="1079"/>
      <c r="AX51" s="1079"/>
      <c r="AY51" s="1079"/>
      <c r="AZ51" s="1079"/>
      <c r="BA51" s="1079"/>
      <c r="BB51" s="1079" t="s">
        <v>553</v>
      </c>
      <c r="BC51" s="1079"/>
      <c r="BD51" s="1079"/>
      <c r="BE51" s="1079"/>
      <c r="BF51" s="1079"/>
      <c r="BG51" s="1079"/>
      <c r="BH51" s="1079"/>
      <c r="BI51" s="1079"/>
      <c r="BJ51" s="1079"/>
      <c r="BK51" s="1079"/>
      <c r="BL51" s="1079"/>
      <c r="BM51" s="1079"/>
      <c r="BN51" s="1079"/>
      <c r="BO51" s="1079"/>
      <c r="BP51" s="1084"/>
      <c r="BQ51" s="1084"/>
      <c r="BR51" s="1084"/>
      <c r="BS51" s="1084"/>
      <c r="BT51" s="1084"/>
      <c r="BU51" s="1084"/>
      <c r="BV51" s="1084"/>
      <c r="BW51" s="1084"/>
      <c r="BX51" s="1084"/>
      <c r="BY51" s="1084"/>
      <c r="BZ51" s="1084"/>
      <c r="CA51" s="1084"/>
      <c r="CB51" s="1084"/>
      <c r="CC51" s="1084"/>
      <c r="CD51" s="1084"/>
      <c r="CE51" s="1084"/>
      <c r="CF51" s="1084"/>
      <c r="CG51" s="1084"/>
      <c r="CH51" s="1084"/>
      <c r="CI51" s="1084"/>
      <c r="CJ51" s="1084"/>
      <c r="CK51" s="1084"/>
      <c r="CL51" s="1084"/>
      <c r="CM51" s="1084"/>
      <c r="CN51" s="1084"/>
      <c r="CO51" s="1084"/>
      <c r="CP51" s="1084"/>
      <c r="CQ51" s="1084"/>
      <c r="CR51" s="1084"/>
      <c r="CS51" s="1084"/>
      <c r="CT51" s="1084"/>
      <c r="CU51" s="1084"/>
      <c r="CV51" s="1084"/>
      <c r="CW51" s="1084"/>
      <c r="CX51" s="1084"/>
      <c r="CY51" s="1084"/>
      <c r="CZ51" s="1084"/>
      <c r="DA51" s="1084"/>
      <c r="DB51" s="1084"/>
      <c r="DC51" s="1084"/>
    </row>
    <row r="52" spans="1:109">
      <c r="B52" s="728"/>
      <c r="G52" s="1057"/>
      <c r="H52" s="1057"/>
      <c r="I52" s="1061"/>
      <c r="J52" s="1061"/>
      <c r="K52" s="1065"/>
      <c r="L52" s="1065"/>
      <c r="M52" s="1065"/>
      <c r="N52" s="1065"/>
      <c r="AM52" s="1059"/>
      <c r="AN52" s="1079"/>
      <c r="AO52" s="1079"/>
      <c r="AP52" s="1079"/>
      <c r="AQ52" s="1079"/>
      <c r="AR52" s="1079"/>
      <c r="AS52" s="1079"/>
      <c r="AT52" s="1079"/>
      <c r="AU52" s="1079"/>
      <c r="AV52" s="1079"/>
      <c r="AW52" s="1079"/>
      <c r="AX52" s="1079"/>
      <c r="AY52" s="1079"/>
      <c r="AZ52" s="1079"/>
      <c r="BA52" s="1079"/>
      <c r="BB52" s="1079"/>
      <c r="BC52" s="1079"/>
      <c r="BD52" s="1079"/>
      <c r="BE52" s="1079"/>
      <c r="BF52" s="1079"/>
      <c r="BG52" s="1079"/>
      <c r="BH52" s="1079"/>
      <c r="BI52" s="1079"/>
      <c r="BJ52" s="1079"/>
      <c r="BK52" s="1079"/>
      <c r="BL52" s="1079"/>
      <c r="BM52" s="1079"/>
      <c r="BN52" s="1079"/>
      <c r="BO52" s="1079"/>
      <c r="BP52" s="1084"/>
      <c r="BQ52" s="1084"/>
      <c r="BR52" s="1084"/>
      <c r="BS52" s="1084"/>
      <c r="BT52" s="1084"/>
      <c r="BU52" s="1084"/>
      <c r="BV52" s="1084"/>
      <c r="BW52" s="1084"/>
      <c r="BX52" s="1084"/>
      <c r="BY52" s="1084"/>
      <c r="BZ52" s="1084"/>
      <c r="CA52" s="1084"/>
      <c r="CB52" s="1084"/>
      <c r="CC52" s="1084"/>
      <c r="CD52" s="1084"/>
      <c r="CE52" s="1084"/>
      <c r="CF52" s="1084"/>
      <c r="CG52" s="1084"/>
      <c r="CH52" s="1084"/>
      <c r="CI52" s="1084"/>
      <c r="CJ52" s="1084"/>
      <c r="CK52" s="1084"/>
      <c r="CL52" s="1084"/>
      <c r="CM52" s="1084"/>
      <c r="CN52" s="1084"/>
      <c r="CO52" s="1084"/>
      <c r="CP52" s="1084"/>
      <c r="CQ52" s="1084"/>
      <c r="CR52" s="1084"/>
      <c r="CS52" s="1084"/>
      <c r="CT52" s="1084"/>
      <c r="CU52" s="1084"/>
      <c r="CV52" s="1084"/>
      <c r="CW52" s="1084"/>
      <c r="CX52" s="1084"/>
      <c r="CY52" s="1084"/>
      <c r="CZ52" s="1084"/>
      <c r="DA52" s="1084"/>
      <c r="DB52" s="1084"/>
      <c r="DC52" s="1084"/>
    </row>
    <row r="53" spans="1:109">
      <c r="A53" s="1046"/>
      <c r="B53" s="728"/>
      <c r="G53" s="1057"/>
      <c r="H53" s="1057"/>
      <c r="I53" s="1056"/>
      <c r="J53" s="1056"/>
      <c r="K53" s="1065"/>
      <c r="L53" s="1065"/>
      <c r="M53" s="1065"/>
      <c r="N53" s="1065"/>
      <c r="AM53" s="1059"/>
      <c r="AN53" s="1079"/>
      <c r="AO53" s="1079"/>
      <c r="AP53" s="1079"/>
      <c r="AQ53" s="1079"/>
      <c r="AR53" s="1079"/>
      <c r="AS53" s="1079"/>
      <c r="AT53" s="1079"/>
      <c r="AU53" s="1079"/>
      <c r="AV53" s="1079"/>
      <c r="AW53" s="1079"/>
      <c r="AX53" s="1079"/>
      <c r="AY53" s="1079"/>
      <c r="AZ53" s="1079"/>
      <c r="BA53" s="1079"/>
      <c r="BB53" s="1079" t="s">
        <v>554</v>
      </c>
      <c r="BC53" s="1079"/>
      <c r="BD53" s="1079"/>
      <c r="BE53" s="1079"/>
      <c r="BF53" s="1079"/>
      <c r="BG53" s="1079"/>
      <c r="BH53" s="1079"/>
      <c r="BI53" s="1079"/>
      <c r="BJ53" s="1079"/>
      <c r="BK53" s="1079"/>
      <c r="BL53" s="1079"/>
      <c r="BM53" s="1079"/>
      <c r="BN53" s="1079"/>
      <c r="BO53" s="1079"/>
      <c r="BP53" s="1084">
        <v>54.2</v>
      </c>
      <c r="BQ53" s="1084"/>
      <c r="BR53" s="1084"/>
      <c r="BS53" s="1084"/>
      <c r="BT53" s="1084"/>
      <c r="BU53" s="1084"/>
      <c r="BV53" s="1084"/>
      <c r="BW53" s="1084"/>
      <c r="BX53" s="1084">
        <v>55.8</v>
      </c>
      <c r="BY53" s="1084"/>
      <c r="BZ53" s="1084"/>
      <c r="CA53" s="1084"/>
      <c r="CB53" s="1084"/>
      <c r="CC53" s="1084"/>
      <c r="CD53" s="1084"/>
      <c r="CE53" s="1084"/>
      <c r="CF53" s="1084">
        <v>53.9</v>
      </c>
      <c r="CG53" s="1084"/>
      <c r="CH53" s="1084"/>
      <c r="CI53" s="1084"/>
      <c r="CJ53" s="1084"/>
      <c r="CK53" s="1084"/>
      <c r="CL53" s="1084"/>
      <c r="CM53" s="1084"/>
      <c r="CN53" s="1084">
        <v>58.6</v>
      </c>
      <c r="CO53" s="1084"/>
      <c r="CP53" s="1084"/>
      <c r="CQ53" s="1084"/>
      <c r="CR53" s="1084"/>
      <c r="CS53" s="1084"/>
      <c r="CT53" s="1084"/>
      <c r="CU53" s="1084"/>
      <c r="CV53" s="1084">
        <v>59.6</v>
      </c>
      <c r="CW53" s="1084"/>
      <c r="CX53" s="1084"/>
      <c r="CY53" s="1084"/>
      <c r="CZ53" s="1084"/>
      <c r="DA53" s="1084"/>
      <c r="DB53" s="1084"/>
      <c r="DC53" s="1084"/>
    </row>
    <row r="54" spans="1:109">
      <c r="A54" s="1046"/>
      <c r="B54" s="728"/>
      <c r="G54" s="1057"/>
      <c r="H54" s="1057"/>
      <c r="I54" s="1056"/>
      <c r="J54" s="1056"/>
      <c r="K54" s="1065"/>
      <c r="L54" s="1065"/>
      <c r="M54" s="1065"/>
      <c r="N54" s="1065"/>
      <c r="AM54" s="1059"/>
      <c r="AN54" s="1079"/>
      <c r="AO54" s="1079"/>
      <c r="AP54" s="1079"/>
      <c r="AQ54" s="1079"/>
      <c r="AR54" s="1079"/>
      <c r="AS54" s="1079"/>
      <c r="AT54" s="1079"/>
      <c r="AU54" s="1079"/>
      <c r="AV54" s="1079"/>
      <c r="AW54" s="1079"/>
      <c r="AX54" s="1079"/>
      <c r="AY54" s="1079"/>
      <c r="AZ54" s="1079"/>
      <c r="BA54" s="1079"/>
      <c r="BB54" s="1079"/>
      <c r="BC54" s="1079"/>
      <c r="BD54" s="1079"/>
      <c r="BE54" s="1079"/>
      <c r="BF54" s="1079"/>
      <c r="BG54" s="1079"/>
      <c r="BH54" s="1079"/>
      <c r="BI54" s="1079"/>
      <c r="BJ54" s="1079"/>
      <c r="BK54" s="1079"/>
      <c r="BL54" s="1079"/>
      <c r="BM54" s="1079"/>
      <c r="BN54" s="1079"/>
      <c r="BO54" s="1079"/>
      <c r="BP54" s="1084"/>
      <c r="BQ54" s="1084"/>
      <c r="BR54" s="1084"/>
      <c r="BS54" s="1084"/>
      <c r="BT54" s="1084"/>
      <c r="BU54" s="1084"/>
      <c r="BV54" s="1084"/>
      <c r="BW54" s="1084"/>
      <c r="BX54" s="1084"/>
      <c r="BY54" s="1084"/>
      <c r="BZ54" s="1084"/>
      <c r="CA54" s="1084"/>
      <c r="CB54" s="1084"/>
      <c r="CC54" s="1084"/>
      <c r="CD54" s="1084"/>
      <c r="CE54" s="1084"/>
      <c r="CF54" s="1084"/>
      <c r="CG54" s="1084"/>
      <c r="CH54" s="1084"/>
      <c r="CI54" s="1084"/>
      <c r="CJ54" s="1084"/>
      <c r="CK54" s="1084"/>
      <c r="CL54" s="1084"/>
      <c r="CM54" s="1084"/>
      <c r="CN54" s="1084"/>
      <c r="CO54" s="1084"/>
      <c r="CP54" s="1084"/>
      <c r="CQ54" s="1084"/>
      <c r="CR54" s="1084"/>
      <c r="CS54" s="1084"/>
      <c r="CT54" s="1084"/>
      <c r="CU54" s="1084"/>
      <c r="CV54" s="1084"/>
      <c r="CW54" s="1084"/>
      <c r="CX54" s="1084"/>
      <c r="CY54" s="1084"/>
      <c r="CZ54" s="1084"/>
      <c r="DA54" s="1084"/>
      <c r="DB54" s="1084"/>
      <c r="DC54" s="1084"/>
    </row>
    <row r="55" spans="1:109">
      <c r="A55" s="1046"/>
      <c r="B55" s="728"/>
      <c r="G55" s="1056"/>
      <c r="H55" s="1056"/>
      <c r="I55" s="1056"/>
      <c r="J55" s="1056"/>
      <c r="K55" s="1065"/>
      <c r="L55" s="1065"/>
      <c r="M55" s="1065"/>
      <c r="N55" s="1065"/>
      <c r="AN55" s="1080" t="s">
        <v>68</v>
      </c>
      <c r="AO55" s="1080"/>
      <c r="AP55" s="1080"/>
      <c r="AQ55" s="1080"/>
      <c r="AR55" s="1080"/>
      <c r="AS55" s="1080"/>
      <c r="AT55" s="1080"/>
      <c r="AU55" s="1080"/>
      <c r="AV55" s="1080"/>
      <c r="AW55" s="1080"/>
      <c r="AX55" s="1080"/>
      <c r="AY55" s="1080"/>
      <c r="AZ55" s="1080"/>
      <c r="BA55" s="1080"/>
      <c r="BB55" s="1079" t="s">
        <v>553</v>
      </c>
      <c r="BC55" s="1079"/>
      <c r="BD55" s="1079"/>
      <c r="BE55" s="1079"/>
      <c r="BF55" s="1079"/>
      <c r="BG55" s="1079"/>
      <c r="BH55" s="1079"/>
      <c r="BI55" s="1079"/>
      <c r="BJ55" s="1079"/>
      <c r="BK55" s="1079"/>
      <c r="BL55" s="1079"/>
      <c r="BM55" s="1079"/>
      <c r="BN55" s="1079"/>
      <c r="BO55" s="1079"/>
      <c r="BP55" s="1084">
        <v>55.4</v>
      </c>
      <c r="BQ55" s="1084"/>
      <c r="BR55" s="1084"/>
      <c r="BS55" s="1084"/>
      <c r="BT55" s="1084"/>
      <c r="BU55" s="1084"/>
      <c r="BV55" s="1084"/>
      <c r="BW55" s="1084"/>
      <c r="BX55" s="1084">
        <v>52.7</v>
      </c>
      <c r="BY55" s="1084"/>
      <c r="BZ55" s="1084"/>
      <c r="CA55" s="1084"/>
      <c r="CB55" s="1084"/>
      <c r="CC55" s="1084"/>
      <c r="CD55" s="1084"/>
      <c r="CE55" s="1084"/>
      <c r="CF55" s="1084">
        <v>49.7</v>
      </c>
      <c r="CG55" s="1084"/>
      <c r="CH55" s="1084"/>
      <c r="CI55" s="1084"/>
      <c r="CJ55" s="1084"/>
      <c r="CK55" s="1084"/>
      <c r="CL55" s="1084"/>
      <c r="CM55" s="1084"/>
      <c r="CN55" s="1084">
        <v>37.299999999999997</v>
      </c>
      <c r="CO55" s="1084"/>
      <c r="CP55" s="1084"/>
      <c r="CQ55" s="1084"/>
      <c r="CR55" s="1084"/>
      <c r="CS55" s="1084"/>
      <c r="CT55" s="1084"/>
      <c r="CU55" s="1084"/>
      <c r="CV55" s="1084">
        <v>25.1</v>
      </c>
      <c r="CW55" s="1084"/>
      <c r="CX55" s="1084"/>
      <c r="CY55" s="1084"/>
      <c r="CZ55" s="1084"/>
      <c r="DA55" s="1084"/>
      <c r="DB55" s="1084"/>
      <c r="DC55" s="1084"/>
    </row>
    <row r="56" spans="1:109">
      <c r="A56" s="1046"/>
      <c r="B56" s="728"/>
      <c r="G56" s="1056"/>
      <c r="H56" s="1056"/>
      <c r="I56" s="1056"/>
      <c r="J56" s="1056"/>
      <c r="K56" s="1065"/>
      <c r="L56" s="1065"/>
      <c r="M56" s="1065"/>
      <c r="N56" s="1065"/>
      <c r="AN56" s="1080"/>
      <c r="AO56" s="1080"/>
      <c r="AP56" s="1080"/>
      <c r="AQ56" s="1080"/>
      <c r="AR56" s="1080"/>
      <c r="AS56" s="1080"/>
      <c r="AT56" s="1080"/>
      <c r="AU56" s="1080"/>
      <c r="AV56" s="1080"/>
      <c r="AW56" s="1080"/>
      <c r="AX56" s="1080"/>
      <c r="AY56" s="1080"/>
      <c r="AZ56" s="1080"/>
      <c r="BA56" s="1080"/>
      <c r="BB56" s="1079"/>
      <c r="BC56" s="1079"/>
      <c r="BD56" s="1079"/>
      <c r="BE56" s="1079"/>
      <c r="BF56" s="1079"/>
      <c r="BG56" s="1079"/>
      <c r="BH56" s="1079"/>
      <c r="BI56" s="1079"/>
      <c r="BJ56" s="1079"/>
      <c r="BK56" s="1079"/>
      <c r="BL56" s="1079"/>
      <c r="BM56" s="1079"/>
      <c r="BN56" s="1079"/>
      <c r="BO56" s="1079"/>
      <c r="BP56" s="1084"/>
      <c r="BQ56" s="1084"/>
      <c r="BR56" s="1084"/>
      <c r="BS56" s="1084"/>
      <c r="BT56" s="1084"/>
      <c r="BU56" s="1084"/>
      <c r="BV56" s="1084"/>
      <c r="BW56" s="1084"/>
      <c r="BX56" s="1084"/>
      <c r="BY56" s="1084"/>
      <c r="BZ56" s="1084"/>
      <c r="CA56" s="1084"/>
      <c r="CB56" s="1084"/>
      <c r="CC56" s="1084"/>
      <c r="CD56" s="1084"/>
      <c r="CE56" s="1084"/>
      <c r="CF56" s="1084"/>
      <c r="CG56" s="1084"/>
      <c r="CH56" s="1084"/>
      <c r="CI56" s="1084"/>
      <c r="CJ56" s="1084"/>
      <c r="CK56" s="1084"/>
      <c r="CL56" s="1084"/>
      <c r="CM56" s="1084"/>
      <c r="CN56" s="1084"/>
      <c r="CO56" s="1084"/>
      <c r="CP56" s="1084"/>
      <c r="CQ56" s="1084"/>
      <c r="CR56" s="1084"/>
      <c r="CS56" s="1084"/>
      <c r="CT56" s="1084"/>
      <c r="CU56" s="1084"/>
      <c r="CV56" s="1084"/>
      <c r="CW56" s="1084"/>
      <c r="CX56" s="1084"/>
      <c r="CY56" s="1084"/>
      <c r="CZ56" s="1084"/>
      <c r="DA56" s="1084"/>
      <c r="DB56" s="1084"/>
      <c r="DC56" s="1084"/>
    </row>
    <row r="57" spans="1:109" s="1046" customFormat="1">
      <c r="B57" s="1052"/>
      <c r="G57" s="1056"/>
      <c r="H57" s="1056"/>
      <c r="I57" s="1062"/>
      <c r="J57" s="1062"/>
      <c r="K57" s="1065"/>
      <c r="L57" s="1065"/>
      <c r="M57" s="1065"/>
      <c r="N57" s="1065"/>
      <c r="AM57" s="363"/>
      <c r="AN57" s="1080"/>
      <c r="AO57" s="1080"/>
      <c r="AP57" s="1080"/>
      <c r="AQ57" s="1080"/>
      <c r="AR57" s="1080"/>
      <c r="AS57" s="1080"/>
      <c r="AT57" s="1080"/>
      <c r="AU57" s="1080"/>
      <c r="AV57" s="1080"/>
      <c r="AW57" s="1080"/>
      <c r="AX57" s="1080"/>
      <c r="AY57" s="1080"/>
      <c r="AZ57" s="1080"/>
      <c r="BA57" s="1080"/>
      <c r="BB57" s="1079" t="s">
        <v>554</v>
      </c>
      <c r="BC57" s="1079"/>
      <c r="BD57" s="1079"/>
      <c r="BE57" s="1079"/>
      <c r="BF57" s="1079"/>
      <c r="BG57" s="1079"/>
      <c r="BH57" s="1079"/>
      <c r="BI57" s="1079"/>
      <c r="BJ57" s="1079"/>
      <c r="BK57" s="1079"/>
      <c r="BL57" s="1079"/>
      <c r="BM57" s="1079"/>
      <c r="BN57" s="1079"/>
      <c r="BO57" s="1079"/>
      <c r="BP57" s="1084">
        <v>58.7</v>
      </c>
      <c r="BQ57" s="1084"/>
      <c r="BR57" s="1084"/>
      <c r="BS57" s="1084"/>
      <c r="BT57" s="1084"/>
      <c r="BU57" s="1084"/>
      <c r="BV57" s="1084"/>
      <c r="BW57" s="1084"/>
      <c r="BX57" s="1084">
        <v>59.9</v>
      </c>
      <c r="BY57" s="1084"/>
      <c r="BZ57" s="1084"/>
      <c r="CA57" s="1084"/>
      <c r="CB57" s="1084"/>
      <c r="CC57" s="1084"/>
      <c r="CD57" s="1084"/>
      <c r="CE57" s="1084"/>
      <c r="CF57" s="1084">
        <v>60.1</v>
      </c>
      <c r="CG57" s="1084"/>
      <c r="CH57" s="1084"/>
      <c r="CI57" s="1084"/>
      <c r="CJ57" s="1084"/>
      <c r="CK57" s="1084"/>
      <c r="CL57" s="1084"/>
      <c r="CM57" s="1084"/>
      <c r="CN57" s="1084">
        <v>61.9</v>
      </c>
      <c r="CO57" s="1084"/>
      <c r="CP57" s="1084"/>
      <c r="CQ57" s="1084"/>
      <c r="CR57" s="1084"/>
      <c r="CS57" s="1084"/>
      <c r="CT57" s="1084"/>
      <c r="CU57" s="1084"/>
      <c r="CV57" s="1084">
        <v>63.1</v>
      </c>
      <c r="CW57" s="1084"/>
      <c r="CX57" s="1084"/>
      <c r="CY57" s="1084"/>
      <c r="CZ57" s="1084"/>
      <c r="DA57" s="1084"/>
      <c r="DB57" s="1084"/>
      <c r="DC57" s="1084"/>
      <c r="DD57" s="1089"/>
      <c r="DE57" s="1052"/>
    </row>
    <row r="58" spans="1:109" s="1046" customFormat="1">
      <c r="A58" s="363"/>
      <c r="B58" s="1052"/>
      <c r="G58" s="1056"/>
      <c r="H58" s="1056"/>
      <c r="I58" s="1062"/>
      <c r="J58" s="1062"/>
      <c r="K58" s="1065"/>
      <c r="L58" s="1065"/>
      <c r="M58" s="1065"/>
      <c r="N58" s="1065"/>
      <c r="AM58" s="363"/>
      <c r="AN58" s="1080"/>
      <c r="AO58" s="1080"/>
      <c r="AP58" s="1080"/>
      <c r="AQ58" s="1080"/>
      <c r="AR58" s="1080"/>
      <c r="AS58" s="1080"/>
      <c r="AT58" s="1080"/>
      <c r="AU58" s="1080"/>
      <c r="AV58" s="1080"/>
      <c r="AW58" s="1080"/>
      <c r="AX58" s="1080"/>
      <c r="AY58" s="1080"/>
      <c r="AZ58" s="1080"/>
      <c r="BA58" s="1080"/>
      <c r="BB58" s="1079"/>
      <c r="BC58" s="1079"/>
      <c r="BD58" s="1079"/>
      <c r="BE58" s="1079"/>
      <c r="BF58" s="1079"/>
      <c r="BG58" s="1079"/>
      <c r="BH58" s="1079"/>
      <c r="BI58" s="1079"/>
      <c r="BJ58" s="1079"/>
      <c r="BK58" s="1079"/>
      <c r="BL58" s="1079"/>
      <c r="BM58" s="1079"/>
      <c r="BN58" s="1079"/>
      <c r="BO58" s="1079"/>
      <c r="BP58" s="1084"/>
      <c r="BQ58" s="1084"/>
      <c r="BR58" s="1084"/>
      <c r="BS58" s="1084"/>
      <c r="BT58" s="1084"/>
      <c r="BU58" s="1084"/>
      <c r="BV58" s="1084"/>
      <c r="BW58" s="1084"/>
      <c r="BX58" s="1084"/>
      <c r="BY58" s="1084"/>
      <c r="BZ58" s="1084"/>
      <c r="CA58" s="1084"/>
      <c r="CB58" s="1084"/>
      <c r="CC58" s="1084"/>
      <c r="CD58" s="1084"/>
      <c r="CE58" s="1084"/>
      <c r="CF58" s="1084"/>
      <c r="CG58" s="1084"/>
      <c r="CH58" s="1084"/>
      <c r="CI58" s="1084"/>
      <c r="CJ58" s="1084"/>
      <c r="CK58" s="1084"/>
      <c r="CL58" s="1084"/>
      <c r="CM58" s="1084"/>
      <c r="CN58" s="1084"/>
      <c r="CO58" s="1084"/>
      <c r="CP58" s="1084"/>
      <c r="CQ58" s="1084"/>
      <c r="CR58" s="1084"/>
      <c r="CS58" s="1084"/>
      <c r="CT58" s="1084"/>
      <c r="CU58" s="1084"/>
      <c r="CV58" s="1084"/>
      <c r="CW58" s="1084"/>
      <c r="CX58" s="1084"/>
      <c r="CY58" s="1084"/>
      <c r="CZ58" s="1084"/>
      <c r="DA58" s="1084"/>
      <c r="DB58" s="1084"/>
      <c r="DC58" s="1084"/>
      <c r="DD58" s="1089"/>
      <c r="DE58" s="1052"/>
    </row>
    <row r="59" spans="1:109" s="1046" customFormat="1">
      <c r="A59" s="363"/>
      <c r="B59" s="1052"/>
      <c r="K59" s="1066"/>
      <c r="L59" s="1066"/>
      <c r="M59" s="1066"/>
      <c r="N59" s="1066"/>
      <c r="AQ59" s="1066"/>
      <c r="AR59" s="1066"/>
      <c r="AS59" s="1066"/>
      <c r="AT59" s="1066"/>
      <c r="BC59" s="1066"/>
      <c r="BD59" s="1066"/>
      <c r="BE59" s="1066"/>
      <c r="BF59" s="1066"/>
      <c r="BO59" s="1066"/>
      <c r="BP59" s="1066"/>
      <c r="BQ59" s="1066"/>
      <c r="BR59" s="1066"/>
      <c r="CA59" s="1066"/>
      <c r="CB59" s="1066"/>
      <c r="CC59" s="1066"/>
      <c r="CD59" s="1066"/>
      <c r="CM59" s="1066"/>
      <c r="CN59" s="1066"/>
      <c r="CO59" s="1066"/>
      <c r="CP59" s="1066"/>
      <c r="CY59" s="1066"/>
      <c r="CZ59" s="1066"/>
      <c r="DA59" s="1066"/>
      <c r="DB59" s="1066"/>
      <c r="DC59" s="1066"/>
      <c r="DD59" s="1089"/>
      <c r="DE59" s="1052"/>
    </row>
    <row r="60" spans="1:109" s="1046" customFormat="1">
      <c r="A60" s="363"/>
      <c r="B60" s="1052"/>
      <c r="K60" s="1066"/>
      <c r="L60" s="1066"/>
      <c r="M60" s="1066"/>
      <c r="N60" s="1066"/>
      <c r="AQ60" s="1066"/>
      <c r="AR60" s="1066"/>
      <c r="AS60" s="1066"/>
      <c r="AT60" s="1066"/>
      <c r="BC60" s="1066"/>
      <c r="BD60" s="1066"/>
      <c r="BE60" s="1066"/>
      <c r="BF60" s="1066"/>
      <c r="BO60" s="1066"/>
      <c r="BP60" s="1066"/>
      <c r="BQ60" s="1066"/>
      <c r="BR60" s="1066"/>
      <c r="CA60" s="1066"/>
      <c r="CB60" s="1066"/>
      <c r="CC60" s="1066"/>
      <c r="CD60" s="1066"/>
      <c r="CM60" s="1066"/>
      <c r="CN60" s="1066"/>
      <c r="CO60" s="1066"/>
      <c r="CP60" s="1066"/>
      <c r="CY60" s="1066"/>
      <c r="CZ60" s="1066"/>
      <c r="DA60" s="1066"/>
      <c r="DB60" s="1066"/>
      <c r="DC60" s="1066"/>
      <c r="DD60" s="1089"/>
      <c r="DE60" s="1052"/>
    </row>
    <row r="61" spans="1:109" s="1046" customFormat="1">
      <c r="A61" s="363"/>
      <c r="B61" s="1053"/>
      <c r="C61" s="1054"/>
      <c r="D61" s="1054"/>
      <c r="E61" s="1054"/>
      <c r="F61" s="1054"/>
      <c r="G61" s="1054"/>
      <c r="H61" s="1054"/>
      <c r="I61" s="1054"/>
      <c r="J61" s="1054"/>
      <c r="K61" s="1054"/>
      <c r="L61" s="1054"/>
      <c r="M61" s="1072"/>
      <c r="N61" s="1072"/>
      <c r="O61" s="1054"/>
      <c r="P61" s="1054"/>
      <c r="Q61" s="1054"/>
      <c r="R61" s="1054"/>
      <c r="S61" s="1054"/>
      <c r="T61" s="1054"/>
      <c r="U61" s="1054"/>
      <c r="V61" s="1054"/>
      <c r="W61" s="1054"/>
      <c r="X61" s="1054"/>
      <c r="Y61" s="1054"/>
      <c r="Z61" s="1054"/>
      <c r="AA61" s="1054"/>
      <c r="AB61" s="1054"/>
      <c r="AC61" s="1054"/>
      <c r="AD61" s="1054"/>
      <c r="AE61" s="1054"/>
      <c r="AF61" s="1054"/>
      <c r="AG61" s="1054"/>
      <c r="AH61" s="1054"/>
      <c r="AI61" s="1054"/>
      <c r="AJ61" s="1054"/>
      <c r="AK61" s="1054"/>
      <c r="AL61" s="1054"/>
      <c r="AM61" s="1054"/>
      <c r="AN61" s="1054"/>
      <c r="AO61" s="1054"/>
      <c r="AP61" s="1054"/>
      <c r="AQ61" s="1054"/>
      <c r="AR61" s="1054"/>
      <c r="AS61" s="1072"/>
      <c r="AT61" s="1072"/>
      <c r="AU61" s="1054"/>
      <c r="AV61" s="1054"/>
      <c r="AW61" s="1054"/>
      <c r="AX61" s="1054"/>
      <c r="AY61" s="1054"/>
      <c r="AZ61" s="1054"/>
      <c r="BA61" s="1054"/>
      <c r="BB61" s="1054"/>
      <c r="BC61" s="1054"/>
      <c r="BD61" s="1054"/>
      <c r="BE61" s="1072"/>
      <c r="BF61" s="1072"/>
      <c r="BG61" s="1054"/>
      <c r="BH61" s="1054"/>
      <c r="BI61" s="1054"/>
      <c r="BJ61" s="1054"/>
      <c r="BK61" s="1054"/>
      <c r="BL61" s="1054"/>
      <c r="BM61" s="1054"/>
      <c r="BN61" s="1054"/>
      <c r="BO61" s="1054"/>
      <c r="BP61" s="1054"/>
      <c r="BQ61" s="1072"/>
      <c r="BR61" s="1072"/>
      <c r="BS61" s="1054"/>
      <c r="BT61" s="1054"/>
      <c r="BU61" s="1054"/>
      <c r="BV61" s="1054"/>
      <c r="BW61" s="1054"/>
      <c r="BX61" s="1054"/>
      <c r="BY61" s="1054"/>
      <c r="BZ61" s="1054"/>
      <c r="CA61" s="1054"/>
      <c r="CB61" s="1054"/>
      <c r="CC61" s="1072"/>
      <c r="CD61" s="1072"/>
      <c r="CE61" s="1054"/>
      <c r="CF61" s="1054"/>
      <c r="CG61" s="1054"/>
      <c r="CH61" s="1054"/>
      <c r="CI61" s="1054"/>
      <c r="CJ61" s="1054"/>
      <c r="CK61" s="1054"/>
      <c r="CL61" s="1054"/>
      <c r="CM61" s="1054"/>
      <c r="CN61" s="1054"/>
      <c r="CO61" s="1072"/>
      <c r="CP61" s="1072"/>
      <c r="CQ61" s="1054"/>
      <c r="CR61" s="1054"/>
      <c r="CS61" s="1054"/>
      <c r="CT61" s="1054"/>
      <c r="CU61" s="1054"/>
      <c r="CV61" s="1054"/>
      <c r="CW61" s="1054"/>
      <c r="CX61" s="1054"/>
      <c r="CY61" s="1054"/>
      <c r="CZ61" s="1054"/>
      <c r="DA61" s="1072"/>
      <c r="DB61" s="1072"/>
      <c r="DC61" s="1072"/>
      <c r="DD61" s="1090"/>
      <c r="DE61" s="1052"/>
    </row>
    <row r="62" spans="1:109">
      <c r="B62" s="1051"/>
      <c r="C62" s="1051"/>
      <c r="D62" s="1051"/>
      <c r="E62" s="1051"/>
      <c r="F62" s="1051"/>
      <c r="G62" s="1051"/>
      <c r="H62" s="1051"/>
      <c r="I62" s="1051"/>
      <c r="J62" s="1051"/>
      <c r="K62" s="1051"/>
      <c r="L62" s="1051"/>
      <c r="M62" s="1051"/>
      <c r="N62" s="1051"/>
      <c r="O62" s="1051"/>
      <c r="P62" s="1051"/>
      <c r="Q62" s="1051"/>
      <c r="R62" s="1051"/>
      <c r="S62" s="1051"/>
      <c r="T62" s="1051"/>
      <c r="U62" s="1051"/>
      <c r="V62" s="1051"/>
      <c r="W62" s="1051"/>
      <c r="X62" s="1051"/>
      <c r="Y62" s="1051"/>
      <c r="Z62" s="1051"/>
      <c r="AA62" s="1051"/>
      <c r="AB62" s="1051"/>
      <c r="AC62" s="1051"/>
      <c r="AD62" s="1051"/>
      <c r="AE62" s="1051"/>
      <c r="AF62" s="1051"/>
      <c r="AG62" s="1051"/>
      <c r="AH62" s="1051"/>
      <c r="AI62" s="1051"/>
      <c r="AJ62" s="1051"/>
      <c r="AK62" s="1051"/>
      <c r="AL62" s="1051"/>
      <c r="AM62" s="1051"/>
      <c r="AN62" s="1051"/>
      <c r="AO62" s="1051"/>
      <c r="AP62" s="1051"/>
      <c r="AQ62" s="1051"/>
      <c r="AR62" s="1051"/>
      <c r="AS62" s="1051"/>
      <c r="AT62" s="1051"/>
      <c r="AU62" s="1051"/>
      <c r="AV62" s="1051"/>
      <c r="AW62" s="1051"/>
      <c r="AX62" s="1051"/>
      <c r="AY62" s="1051"/>
      <c r="AZ62" s="1051"/>
      <c r="BA62" s="1051"/>
      <c r="BB62" s="1051"/>
      <c r="BC62" s="1051"/>
      <c r="BD62" s="1051"/>
      <c r="BE62" s="1051"/>
      <c r="BF62" s="1051"/>
      <c r="BG62" s="1051"/>
      <c r="BH62" s="1051"/>
      <c r="BI62" s="1051"/>
      <c r="BJ62" s="1051"/>
      <c r="BK62" s="1051"/>
      <c r="BL62" s="1051"/>
      <c r="BM62" s="1051"/>
      <c r="BN62" s="1051"/>
      <c r="BO62" s="1051"/>
      <c r="BP62" s="1051"/>
      <c r="BQ62" s="1051"/>
      <c r="BR62" s="1051"/>
      <c r="BS62" s="1051"/>
      <c r="BT62" s="1051"/>
      <c r="BU62" s="1051"/>
      <c r="BV62" s="1051"/>
      <c r="BW62" s="1051"/>
      <c r="BX62" s="1051"/>
      <c r="BY62" s="1051"/>
      <c r="BZ62" s="1051"/>
      <c r="CA62" s="1051"/>
      <c r="CB62" s="1051"/>
      <c r="CC62" s="1051"/>
      <c r="CD62" s="1051"/>
      <c r="CE62" s="1051"/>
      <c r="CF62" s="1051"/>
      <c r="CG62" s="1051"/>
      <c r="CH62" s="1051"/>
      <c r="CI62" s="1051"/>
      <c r="CJ62" s="1051"/>
      <c r="CK62" s="1051"/>
      <c r="CL62" s="1051"/>
      <c r="CM62" s="1051"/>
      <c r="CN62" s="1051"/>
      <c r="CO62" s="1051"/>
      <c r="CP62" s="1051"/>
      <c r="CQ62" s="1051"/>
      <c r="CR62" s="1051"/>
      <c r="CS62" s="1051"/>
      <c r="CT62" s="1051"/>
      <c r="CU62" s="1051"/>
      <c r="CV62" s="1051"/>
      <c r="CW62" s="1051"/>
      <c r="CX62" s="1051"/>
      <c r="CY62" s="1051"/>
      <c r="CZ62" s="1051"/>
      <c r="DA62" s="1051"/>
      <c r="DB62" s="1051"/>
      <c r="DC62" s="1051"/>
      <c r="DD62" s="1051"/>
      <c r="DE62" s="739"/>
    </row>
    <row r="63" spans="1:109" ht="17.25">
      <c r="B63" s="737" t="s">
        <v>324</v>
      </c>
    </row>
    <row r="64" spans="1:109">
      <c r="B64" s="728"/>
      <c r="G64" s="1055"/>
      <c r="N64" s="1074"/>
      <c r="AM64" s="1055"/>
      <c r="AN64" s="1055" t="s">
        <v>550</v>
      </c>
      <c r="AP64" s="1046"/>
      <c r="AQ64" s="1046"/>
      <c r="AR64" s="1046"/>
      <c r="AY64" s="1055"/>
      <c r="BA64" s="1046"/>
      <c r="BB64" s="1046"/>
      <c r="BC64" s="1046"/>
      <c r="BK64" s="1055"/>
      <c r="BM64" s="1046"/>
      <c r="BN64" s="1046"/>
      <c r="BO64" s="1046"/>
      <c r="BW64" s="1055"/>
      <c r="BY64" s="1046"/>
      <c r="BZ64" s="1046"/>
      <c r="CA64" s="1046"/>
      <c r="CI64" s="1055"/>
      <c r="CK64" s="1046"/>
      <c r="CL64" s="1046"/>
      <c r="CM64" s="1046"/>
      <c r="CU64" s="1055"/>
      <c r="CW64" s="1046"/>
      <c r="CX64" s="1046"/>
      <c r="CY64" s="1046"/>
    </row>
    <row r="65" spans="2:107">
      <c r="B65" s="728"/>
      <c r="AN65" s="1075" t="s">
        <v>552</v>
      </c>
      <c r="AO65" s="1081"/>
      <c r="AP65" s="1081"/>
      <c r="AQ65" s="1081"/>
      <c r="AR65" s="1081"/>
      <c r="AS65" s="1081"/>
      <c r="AT65" s="1081"/>
      <c r="AU65" s="1081"/>
      <c r="AV65" s="1081"/>
      <c r="AW65" s="1081"/>
      <c r="AX65" s="1081"/>
      <c r="AY65" s="1081"/>
      <c r="AZ65" s="1081"/>
      <c r="BA65" s="1081"/>
      <c r="BB65" s="1081"/>
      <c r="BC65" s="1081"/>
      <c r="BD65" s="1081"/>
      <c r="BE65" s="1081"/>
      <c r="BF65" s="1081"/>
      <c r="BG65" s="1081"/>
      <c r="BH65" s="1081"/>
      <c r="BI65" s="1081"/>
      <c r="BJ65" s="1081"/>
      <c r="BK65" s="1081"/>
      <c r="BL65" s="1081"/>
      <c r="BM65" s="1081"/>
      <c r="BN65" s="1081"/>
      <c r="BO65" s="1081"/>
      <c r="BP65" s="1081"/>
      <c r="BQ65" s="1081"/>
      <c r="BR65" s="1081"/>
      <c r="BS65" s="1081"/>
      <c r="BT65" s="1081"/>
      <c r="BU65" s="1081"/>
      <c r="BV65" s="1081"/>
      <c r="BW65" s="1081"/>
      <c r="BX65" s="1081"/>
      <c r="BY65" s="1081"/>
      <c r="BZ65" s="1081"/>
      <c r="CA65" s="1081"/>
      <c r="CB65" s="1081"/>
      <c r="CC65" s="1081"/>
      <c r="CD65" s="1081"/>
      <c r="CE65" s="1081"/>
      <c r="CF65" s="1081"/>
      <c r="CG65" s="1081"/>
      <c r="CH65" s="1081"/>
      <c r="CI65" s="1081"/>
      <c r="CJ65" s="1081"/>
      <c r="CK65" s="1081"/>
      <c r="CL65" s="1081"/>
      <c r="CM65" s="1081"/>
      <c r="CN65" s="1081"/>
      <c r="CO65" s="1081"/>
      <c r="CP65" s="1081"/>
      <c r="CQ65" s="1081"/>
      <c r="CR65" s="1081"/>
      <c r="CS65" s="1081"/>
      <c r="CT65" s="1081"/>
      <c r="CU65" s="1081"/>
      <c r="CV65" s="1081"/>
      <c r="CW65" s="1081"/>
      <c r="CX65" s="1081"/>
      <c r="CY65" s="1081"/>
      <c r="CZ65" s="1081"/>
      <c r="DA65" s="1081"/>
      <c r="DB65" s="1081"/>
      <c r="DC65" s="1085"/>
    </row>
    <row r="66" spans="2:107">
      <c r="B66" s="728"/>
      <c r="AN66" s="1076"/>
      <c r="AO66" s="1082"/>
      <c r="AP66" s="1082"/>
      <c r="AQ66" s="1082"/>
      <c r="AR66" s="1082"/>
      <c r="AS66" s="1082"/>
      <c r="AT66" s="1082"/>
      <c r="AU66" s="1082"/>
      <c r="AV66" s="1082"/>
      <c r="AW66" s="1082"/>
      <c r="AX66" s="1082"/>
      <c r="AY66" s="1082"/>
      <c r="AZ66" s="1082"/>
      <c r="BA66" s="1082"/>
      <c r="BB66" s="1082"/>
      <c r="BC66" s="1082"/>
      <c r="BD66" s="1082"/>
      <c r="BE66" s="1082"/>
      <c r="BF66" s="1082"/>
      <c r="BG66" s="1082"/>
      <c r="BH66" s="1082"/>
      <c r="BI66" s="1082"/>
      <c r="BJ66" s="1082"/>
      <c r="BK66" s="1082"/>
      <c r="BL66" s="1082"/>
      <c r="BM66" s="1082"/>
      <c r="BN66" s="1082"/>
      <c r="BO66" s="1082"/>
      <c r="BP66" s="1082"/>
      <c r="BQ66" s="1082"/>
      <c r="BR66" s="1082"/>
      <c r="BS66" s="1082"/>
      <c r="BT66" s="1082"/>
      <c r="BU66" s="1082"/>
      <c r="BV66" s="1082"/>
      <c r="BW66" s="1082"/>
      <c r="BX66" s="1082"/>
      <c r="BY66" s="1082"/>
      <c r="BZ66" s="1082"/>
      <c r="CA66" s="1082"/>
      <c r="CB66" s="1082"/>
      <c r="CC66" s="1082"/>
      <c r="CD66" s="1082"/>
      <c r="CE66" s="1082"/>
      <c r="CF66" s="1082"/>
      <c r="CG66" s="1082"/>
      <c r="CH66" s="1082"/>
      <c r="CI66" s="1082"/>
      <c r="CJ66" s="1082"/>
      <c r="CK66" s="1082"/>
      <c r="CL66" s="1082"/>
      <c r="CM66" s="1082"/>
      <c r="CN66" s="1082"/>
      <c r="CO66" s="1082"/>
      <c r="CP66" s="1082"/>
      <c r="CQ66" s="1082"/>
      <c r="CR66" s="1082"/>
      <c r="CS66" s="1082"/>
      <c r="CT66" s="1082"/>
      <c r="CU66" s="1082"/>
      <c r="CV66" s="1082"/>
      <c r="CW66" s="1082"/>
      <c r="CX66" s="1082"/>
      <c r="CY66" s="1082"/>
      <c r="CZ66" s="1082"/>
      <c r="DA66" s="1082"/>
      <c r="DB66" s="1082"/>
      <c r="DC66" s="1086"/>
    </row>
    <row r="67" spans="2:107">
      <c r="B67" s="728"/>
      <c r="AN67" s="1076"/>
      <c r="AO67" s="1082"/>
      <c r="AP67" s="1082"/>
      <c r="AQ67" s="1082"/>
      <c r="AR67" s="1082"/>
      <c r="AS67" s="1082"/>
      <c r="AT67" s="1082"/>
      <c r="AU67" s="1082"/>
      <c r="AV67" s="1082"/>
      <c r="AW67" s="1082"/>
      <c r="AX67" s="1082"/>
      <c r="AY67" s="1082"/>
      <c r="AZ67" s="1082"/>
      <c r="BA67" s="1082"/>
      <c r="BB67" s="1082"/>
      <c r="BC67" s="1082"/>
      <c r="BD67" s="1082"/>
      <c r="BE67" s="1082"/>
      <c r="BF67" s="1082"/>
      <c r="BG67" s="1082"/>
      <c r="BH67" s="1082"/>
      <c r="BI67" s="1082"/>
      <c r="BJ67" s="1082"/>
      <c r="BK67" s="1082"/>
      <c r="BL67" s="1082"/>
      <c r="BM67" s="1082"/>
      <c r="BN67" s="1082"/>
      <c r="BO67" s="1082"/>
      <c r="BP67" s="1082"/>
      <c r="BQ67" s="1082"/>
      <c r="BR67" s="1082"/>
      <c r="BS67" s="1082"/>
      <c r="BT67" s="1082"/>
      <c r="BU67" s="1082"/>
      <c r="BV67" s="1082"/>
      <c r="BW67" s="1082"/>
      <c r="BX67" s="1082"/>
      <c r="BY67" s="1082"/>
      <c r="BZ67" s="1082"/>
      <c r="CA67" s="1082"/>
      <c r="CB67" s="1082"/>
      <c r="CC67" s="1082"/>
      <c r="CD67" s="1082"/>
      <c r="CE67" s="1082"/>
      <c r="CF67" s="1082"/>
      <c r="CG67" s="1082"/>
      <c r="CH67" s="1082"/>
      <c r="CI67" s="1082"/>
      <c r="CJ67" s="1082"/>
      <c r="CK67" s="1082"/>
      <c r="CL67" s="1082"/>
      <c r="CM67" s="1082"/>
      <c r="CN67" s="1082"/>
      <c r="CO67" s="1082"/>
      <c r="CP67" s="1082"/>
      <c r="CQ67" s="1082"/>
      <c r="CR67" s="1082"/>
      <c r="CS67" s="1082"/>
      <c r="CT67" s="1082"/>
      <c r="CU67" s="1082"/>
      <c r="CV67" s="1082"/>
      <c r="CW67" s="1082"/>
      <c r="CX67" s="1082"/>
      <c r="CY67" s="1082"/>
      <c r="CZ67" s="1082"/>
      <c r="DA67" s="1082"/>
      <c r="DB67" s="1082"/>
      <c r="DC67" s="1086"/>
    </row>
    <row r="68" spans="2:107">
      <c r="B68" s="728"/>
      <c r="AN68" s="1076"/>
      <c r="AO68" s="1082"/>
      <c r="AP68" s="1082"/>
      <c r="AQ68" s="1082"/>
      <c r="AR68" s="1082"/>
      <c r="AS68" s="1082"/>
      <c r="AT68" s="1082"/>
      <c r="AU68" s="1082"/>
      <c r="AV68" s="1082"/>
      <c r="AW68" s="1082"/>
      <c r="AX68" s="1082"/>
      <c r="AY68" s="1082"/>
      <c r="AZ68" s="1082"/>
      <c r="BA68" s="1082"/>
      <c r="BB68" s="1082"/>
      <c r="BC68" s="1082"/>
      <c r="BD68" s="1082"/>
      <c r="BE68" s="1082"/>
      <c r="BF68" s="1082"/>
      <c r="BG68" s="1082"/>
      <c r="BH68" s="1082"/>
      <c r="BI68" s="1082"/>
      <c r="BJ68" s="1082"/>
      <c r="BK68" s="1082"/>
      <c r="BL68" s="1082"/>
      <c r="BM68" s="1082"/>
      <c r="BN68" s="1082"/>
      <c r="BO68" s="1082"/>
      <c r="BP68" s="1082"/>
      <c r="BQ68" s="1082"/>
      <c r="BR68" s="1082"/>
      <c r="BS68" s="1082"/>
      <c r="BT68" s="1082"/>
      <c r="BU68" s="1082"/>
      <c r="BV68" s="1082"/>
      <c r="BW68" s="1082"/>
      <c r="BX68" s="1082"/>
      <c r="BY68" s="1082"/>
      <c r="BZ68" s="1082"/>
      <c r="CA68" s="1082"/>
      <c r="CB68" s="1082"/>
      <c r="CC68" s="1082"/>
      <c r="CD68" s="1082"/>
      <c r="CE68" s="1082"/>
      <c r="CF68" s="1082"/>
      <c r="CG68" s="1082"/>
      <c r="CH68" s="1082"/>
      <c r="CI68" s="1082"/>
      <c r="CJ68" s="1082"/>
      <c r="CK68" s="1082"/>
      <c r="CL68" s="1082"/>
      <c r="CM68" s="1082"/>
      <c r="CN68" s="1082"/>
      <c r="CO68" s="1082"/>
      <c r="CP68" s="1082"/>
      <c r="CQ68" s="1082"/>
      <c r="CR68" s="1082"/>
      <c r="CS68" s="1082"/>
      <c r="CT68" s="1082"/>
      <c r="CU68" s="1082"/>
      <c r="CV68" s="1082"/>
      <c r="CW68" s="1082"/>
      <c r="CX68" s="1082"/>
      <c r="CY68" s="1082"/>
      <c r="CZ68" s="1082"/>
      <c r="DA68" s="1082"/>
      <c r="DB68" s="1082"/>
      <c r="DC68" s="1086"/>
    </row>
    <row r="69" spans="2:107">
      <c r="B69" s="728"/>
      <c r="AN69" s="1077"/>
      <c r="AO69" s="1083"/>
      <c r="AP69" s="1083"/>
      <c r="AQ69" s="1083"/>
      <c r="AR69" s="1083"/>
      <c r="AS69" s="1083"/>
      <c r="AT69" s="1083"/>
      <c r="AU69" s="1083"/>
      <c r="AV69" s="1083"/>
      <c r="AW69" s="1083"/>
      <c r="AX69" s="1083"/>
      <c r="AY69" s="1083"/>
      <c r="AZ69" s="1083"/>
      <c r="BA69" s="1083"/>
      <c r="BB69" s="1083"/>
      <c r="BC69" s="1083"/>
      <c r="BD69" s="1083"/>
      <c r="BE69" s="1083"/>
      <c r="BF69" s="1083"/>
      <c r="BG69" s="1083"/>
      <c r="BH69" s="1083"/>
      <c r="BI69" s="1083"/>
      <c r="BJ69" s="1083"/>
      <c r="BK69" s="1083"/>
      <c r="BL69" s="1083"/>
      <c r="BM69" s="1083"/>
      <c r="BN69" s="1083"/>
      <c r="BO69" s="1083"/>
      <c r="BP69" s="1083"/>
      <c r="BQ69" s="1083"/>
      <c r="BR69" s="1083"/>
      <c r="BS69" s="1083"/>
      <c r="BT69" s="1083"/>
      <c r="BU69" s="1083"/>
      <c r="BV69" s="1083"/>
      <c r="BW69" s="1083"/>
      <c r="BX69" s="1083"/>
      <c r="BY69" s="1083"/>
      <c r="BZ69" s="1083"/>
      <c r="CA69" s="1083"/>
      <c r="CB69" s="1083"/>
      <c r="CC69" s="1083"/>
      <c r="CD69" s="1083"/>
      <c r="CE69" s="1083"/>
      <c r="CF69" s="1083"/>
      <c r="CG69" s="1083"/>
      <c r="CH69" s="1083"/>
      <c r="CI69" s="1083"/>
      <c r="CJ69" s="1083"/>
      <c r="CK69" s="1083"/>
      <c r="CL69" s="1083"/>
      <c r="CM69" s="1083"/>
      <c r="CN69" s="1083"/>
      <c r="CO69" s="1083"/>
      <c r="CP69" s="1083"/>
      <c r="CQ69" s="1083"/>
      <c r="CR69" s="1083"/>
      <c r="CS69" s="1083"/>
      <c r="CT69" s="1083"/>
      <c r="CU69" s="1083"/>
      <c r="CV69" s="1083"/>
      <c r="CW69" s="1083"/>
      <c r="CX69" s="1083"/>
      <c r="CY69" s="1083"/>
      <c r="CZ69" s="1083"/>
      <c r="DA69" s="1083"/>
      <c r="DB69" s="1083"/>
      <c r="DC69" s="1087"/>
    </row>
    <row r="70" spans="2:107">
      <c r="B70" s="728"/>
      <c r="H70" s="1060"/>
      <c r="I70" s="1060"/>
      <c r="J70" s="1063"/>
      <c r="K70" s="1063"/>
      <c r="L70" s="1070"/>
      <c r="M70" s="1063"/>
      <c r="N70" s="1070"/>
      <c r="AN70" s="1059"/>
      <c r="AO70" s="1059"/>
      <c r="AP70" s="1059"/>
      <c r="AZ70" s="1059"/>
      <c r="BA70" s="1059"/>
      <c r="BB70" s="1059"/>
      <c r="BL70" s="1059"/>
      <c r="BM70" s="1059"/>
      <c r="BN70" s="1059"/>
      <c r="BX70" s="1059"/>
      <c r="BY70" s="1059"/>
      <c r="BZ70" s="1059"/>
      <c r="CJ70" s="1059"/>
      <c r="CK70" s="1059"/>
      <c r="CL70" s="1059"/>
      <c r="CV70" s="1059"/>
      <c r="CW70" s="1059"/>
      <c r="CX70" s="1059"/>
    </row>
    <row r="71" spans="2:107">
      <c r="B71" s="728"/>
      <c r="G71" s="1058"/>
      <c r="I71" s="1062"/>
      <c r="J71" s="1063"/>
      <c r="K71" s="1063"/>
      <c r="L71" s="1070"/>
      <c r="M71" s="1063"/>
      <c r="N71" s="1070"/>
      <c r="AM71" s="1058"/>
      <c r="AN71" s="363" t="s">
        <v>169</v>
      </c>
    </row>
    <row r="72" spans="2:107">
      <c r="B72" s="728"/>
      <c r="G72" s="1056"/>
      <c r="H72" s="1056"/>
      <c r="I72" s="1056"/>
      <c r="J72" s="1056"/>
      <c r="K72" s="1064"/>
      <c r="L72" s="1064"/>
      <c r="M72" s="1071"/>
      <c r="N72" s="1071"/>
      <c r="AN72" s="1078"/>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4"/>
      <c r="BP72" s="1080" t="s">
        <v>404</v>
      </c>
      <c r="BQ72" s="1080"/>
      <c r="BR72" s="1080"/>
      <c r="BS72" s="1080"/>
      <c r="BT72" s="1080"/>
      <c r="BU72" s="1080"/>
      <c r="BV72" s="1080"/>
      <c r="BW72" s="1080"/>
      <c r="BX72" s="1080" t="s">
        <v>351</v>
      </c>
      <c r="BY72" s="1080"/>
      <c r="BZ72" s="1080"/>
      <c r="CA72" s="1080"/>
      <c r="CB72" s="1080"/>
      <c r="CC72" s="1080"/>
      <c r="CD72" s="1080"/>
      <c r="CE72" s="1080"/>
      <c r="CF72" s="1080" t="s">
        <v>5</v>
      </c>
      <c r="CG72" s="1080"/>
      <c r="CH72" s="1080"/>
      <c r="CI72" s="1080"/>
      <c r="CJ72" s="1080"/>
      <c r="CK72" s="1080"/>
      <c r="CL72" s="1080"/>
      <c r="CM72" s="1080"/>
      <c r="CN72" s="1080" t="s">
        <v>487</v>
      </c>
      <c r="CO72" s="1080"/>
      <c r="CP72" s="1080"/>
      <c r="CQ72" s="1080"/>
      <c r="CR72" s="1080"/>
      <c r="CS72" s="1080"/>
      <c r="CT72" s="1080"/>
      <c r="CU72" s="1080"/>
      <c r="CV72" s="1080" t="s">
        <v>439</v>
      </c>
      <c r="CW72" s="1080"/>
      <c r="CX72" s="1080"/>
      <c r="CY72" s="1080"/>
      <c r="CZ72" s="1080"/>
      <c r="DA72" s="1080"/>
      <c r="DB72" s="1080"/>
      <c r="DC72" s="1080"/>
    </row>
    <row r="73" spans="2:107">
      <c r="B73" s="728"/>
      <c r="G73" s="1057"/>
      <c r="H73" s="1057"/>
      <c r="I73" s="1057"/>
      <c r="J73" s="1057"/>
      <c r="K73" s="1067"/>
      <c r="L73" s="1067"/>
      <c r="M73" s="1067"/>
      <c r="N73" s="1067"/>
      <c r="AM73" s="1059"/>
      <c r="AN73" s="1079" t="s">
        <v>551</v>
      </c>
      <c r="AO73" s="1079"/>
      <c r="AP73" s="1079"/>
      <c r="AQ73" s="1079"/>
      <c r="AR73" s="1079"/>
      <c r="AS73" s="1079"/>
      <c r="AT73" s="1079"/>
      <c r="AU73" s="1079"/>
      <c r="AV73" s="1079"/>
      <c r="AW73" s="1079"/>
      <c r="AX73" s="1079"/>
      <c r="AY73" s="1079"/>
      <c r="AZ73" s="1079"/>
      <c r="BA73" s="1079"/>
      <c r="BB73" s="1079" t="s">
        <v>553</v>
      </c>
      <c r="BC73" s="1079"/>
      <c r="BD73" s="1079"/>
      <c r="BE73" s="1079"/>
      <c r="BF73" s="1079"/>
      <c r="BG73" s="1079"/>
      <c r="BH73" s="1079"/>
      <c r="BI73" s="1079"/>
      <c r="BJ73" s="1079"/>
      <c r="BK73" s="1079"/>
      <c r="BL73" s="1079"/>
      <c r="BM73" s="1079"/>
      <c r="BN73" s="1079"/>
      <c r="BO73" s="1079"/>
      <c r="BP73" s="1084"/>
      <c r="BQ73" s="1084"/>
      <c r="BR73" s="1084"/>
      <c r="BS73" s="1084"/>
      <c r="BT73" s="1084"/>
      <c r="BU73" s="1084"/>
      <c r="BV73" s="1084"/>
      <c r="BW73" s="1084"/>
      <c r="BX73" s="1084"/>
      <c r="BY73" s="1084"/>
      <c r="BZ73" s="1084"/>
      <c r="CA73" s="1084"/>
      <c r="CB73" s="1084"/>
      <c r="CC73" s="1084"/>
      <c r="CD73" s="1084"/>
      <c r="CE73" s="1084"/>
      <c r="CF73" s="1084"/>
      <c r="CG73" s="1084"/>
      <c r="CH73" s="1084"/>
      <c r="CI73" s="1084"/>
      <c r="CJ73" s="1084"/>
      <c r="CK73" s="1084"/>
      <c r="CL73" s="1084"/>
      <c r="CM73" s="1084"/>
      <c r="CN73" s="1084"/>
      <c r="CO73" s="1084"/>
      <c r="CP73" s="1084"/>
      <c r="CQ73" s="1084"/>
      <c r="CR73" s="1084"/>
      <c r="CS73" s="1084"/>
      <c r="CT73" s="1084"/>
      <c r="CU73" s="1084"/>
      <c r="CV73" s="1084"/>
      <c r="CW73" s="1084"/>
      <c r="CX73" s="1084"/>
      <c r="CY73" s="1084"/>
      <c r="CZ73" s="1084"/>
      <c r="DA73" s="1084"/>
      <c r="DB73" s="1084"/>
      <c r="DC73" s="1084"/>
    </row>
    <row r="74" spans="2:107">
      <c r="B74" s="728"/>
      <c r="G74" s="1057"/>
      <c r="H74" s="1057"/>
      <c r="I74" s="1057"/>
      <c r="J74" s="1057"/>
      <c r="K74" s="1067"/>
      <c r="L74" s="1067"/>
      <c r="M74" s="1067"/>
      <c r="N74" s="1067"/>
      <c r="AM74" s="1059"/>
      <c r="AN74" s="1079"/>
      <c r="AO74" s="1079"/>
      <c r="AP74" s="1079"/>
      <c r="AQ74" s="1079"/>
      <c r="AR74" s="1079"/>
      <c r="AS74" s="1079"/>
      <c r="AT74" s="1079"/>
      <c r="AU74" s="1079"/>
      <c r="AV74" s="1079"/>
      <c r="AW74" s="1079"/>
      <c r="AX74" s="1079"/>
      <c r="AY74" s="1079"/>
      <c r="AZ74" s="1079"/>
      <c r="BA74" s="1079"/>
      <c r="BB74" s="1079"/>
      <c r="BC74" s="1079"/>
      <c r="BD74" s="1079"/>
      <c r="BE74" s="1079"/>
      <c r="BF74" s="1079"/>
      <c r="BG74" s="1079"/>
      <c r="BH74" s="1079"/>
      <c r="BI74" s="1079"/>
      <c r="BJ74" s="1079"/>
      <c r="BK74" s="1079"/>
      <c r="BL74" s="1079"/>
      <c r="BM74" s="1079"/>
      <c r="BN74" s="1079"/>
      <c r="BO74" s="1079"/>
      <c r="BP74" s="1084"/>
      <c r="BQ74" s="1084"/>
      <c r="BR74" s="1084"/>
      <c r="BS74" s="1084"/>
      <c r="BT74" s="1084"/>
      <c r="BU74" s="1084"/>
      <c r="BV74" s="1084"/>
      <c r="BW74" s="1084"/>
      <c r="BX74" s="1084"/>
      <c r="BY74" s="1084"/>
      <c r="BZ74" s="1084"/>
      <c r="CA74" s="1084"/>
      <c r="CB74" s="1084"/>
      <c r="CC74" s="1084"/>
      <c r="CD74" s="1084"/>
      <c r="CE74" s="1084"/>
      <c r="CF74" s="1084"/>
      <c r="CG74" s="1084"/>
      <c r="CH74" s="1084"/>
      <c r="CI74" s="1084"/>
      <c r="CJ74" s="1084"/>
      <c r="CK74" s="1084"/>
      <c r="CL74" s="1084"/>
      <c r="CM74" s="1084"/>
      <c r="CN74" s="1084"/>
      <c r="CO74" s="1084"/>
      <c r="CP74" s="1084"/>
      <c r="CQ74" s="1084"/>
      <c r="CR74" s="1084"/>
      <c r="CS74" s="1084"/>
      <c r="CT74" s="1084"/>
      <c r="CU74" s="1084"/>
      <c r="CV74" s="1084"/>
      <c r="CW74" s="1084"/>
      <c r="CX74" s="1084"/>
      <c r="CY74" s="1084"/>
      <c r="CZ74" s="1084"/>
      <c r="DA74" s="1084"/>
      <c r="DB74" s="1084"/>
      <c r="DC74" s="1084"/>
    </row>
    <row r="75" spans="2:107">
      <c r="B75" s="728"/>
      <c r="G75" s="1057"/>
      <c r="H75" s="1057"/>
      <c r="I75" s="1056"/>
      <c r="J75" s="1056"/>
      <c r="K75" s="1065"/>
      <c r="L75" s="1065"/>
      <c r="M75" s="1065"/>
      <c r="N75" s="1065"/>
      <c r="AM75" s="1059"/>
      <c r="AN75" s="1079"/>
      <c r="AO75" s="1079"/>
      <c r="AP75" s="1079"/>
      <c r="AQ75" s="1079"/>
      <c r="AR75" s="1079"/>
      <c r="AS75" s="1079"/>
      <c r="AT75" s="1079"/>
      <c r="AU75" s="1079"/>
      <c r="AV75" s="1079"/>
      <c r="AW75" s="1079"/>
      <c r="AX75" s="1079"/>
      <c r="AY75" s="1079"/>
      <c r="AZ75" s="1079"/>
      <c r="BA75" s="1079"/>
      <c r="BB75" s="1079" t="s">
        <v>528</v>
      </c>
      <c r="BC75" s="1079"/>
      <c r="BD75" s="1079"/>
      <c r="BE75" s="1079"/>
      <c r="BF75" s="1079"/>
      <c r="BG75" s="1079"/>
      <c r="BH75" s="1079"/>
      <c r="BI75" s="1079"/>
      <c r="BJ75" s="1079"/>
      <c r="BK75" s="1079"/>
      <c r="BL75" s="1079"/>
      <c r="BM75" s="1079"/>
      <c r="BN75" s="1079"/>
      <c r="BO75" s="1079"/>
      <c r="BP75" s="1084">
        <v>7.2</v>
      </c>
      <c r="BQ75" s="1084"/>
      <c r="BR75" s="1084"/>
      <c r="BS75" s="1084"/>
      <c r="BT75" s="1084"/>
      <c r="BU75" s="1084"/>
      <c r="BV75" s="1084"/>
      <c r="BW75" s="1084"/>
      <c r="BX75" s="1084">
        <v>7.2</v>
      </c>
      <c r="BY75" s="1084"/>
      <c r="BZ75" s="1084"/>
      <c r="CA75" s="1084"/>
      <c r="CB75" s="1084"/>
      <c r="CC75" s="1084"/>
      <c r="CD75" s="1084"/>
      <c r="CE75" s="1084"/>
      <c r="CF75" s="1084">
        <v>7.3</v>
      </c>
      <c r="CG75" s="1084"/>
      <c r="CH75" s="1084"/>
      <c r="CI75" s="1084"/>
      <c r="CJ75" s="1084"/>
      <c r="CK75" s="1084"/>
      <c r="CL75" s="1084"/>
      <c r="CM75" s="1084"/>
      <c r="CN75" s="1084">
        <v>7.4</v>
      </c>
      <c r="CO75" s="1084"/>
      <c r="CP75" s="1084"/>
      <c r="CQ75" s="1084"/>
      <c r="CR75" s="1084"/>
      <c r="CS75" s="1084"/>
      <c r="CT75" s="1084"/>
      <c r="CU75" s="1084"/>
      <c r="CV75" s="1084">
        <v>7.9</v>
      </c>
      <c r="CW75" s="1084"/>
      <c r="CX75" s="1084"/>
      <c r="CY75" s="1084"/>
      <c r="CZ75" s="1084"/>
      <c r="DA75" s="1084"/>
      <c r="DB75" s="1084"/>
      <c r="DC75" s="1084"/>
    </row>
    <row r="76" spans="2:107">
      <c r="B76" s="728"/>
      <c r="G76" s="1057"/>
      <c r="H76" s="1057"/>
      <c r="I76" s="1056"/>
      <c r="J76" s="1056"/>
      <c r="K76" s="1065"/>
      <c r="L76" s="1065"/>
      <c r="M76" s="1065"/>
      <c r="N76" s="1065"/>
      <c r="AM76" s="1059"/>
      <c r="AN76" s="1079"/>
      <c r="AO76" s="1079"/>
      <c r="AP76" s="1079"/>
      <c r="AQ76" s="1079"/>
      <c r="AR76" s="1079"/>
      <c r="AS76" s="1079"/>
      <c r="AT76" s="1079"/>
      <c r="AU76" s="1079"/>
      <c r="AV76" s="1079"/>
      <c r="AW76" s="1079"/>
      <c r="AX76" s="1079"/>
      <c r="AY76" s="1079"/>
      <c r="AZ76" s="1079"/>
      <c r="BA76" s="1079"/>
      <c r="BB76" s="1079"/>
      <c r="BC76" s="1079"/>
      <c r="BD76" s="1079"/>
      <c r="BE76" s="1079"/>
      <c r="BF76" s="1079"/>
      <c r="BG76" s="1079"/>
      <c r="BH76" s="1079"/>
      <c r="BI76" s="1079"/>
      <c r="BJ76" s="1079"/>
      <c r="BK76" s="1079"/>
      <c r="BL76" s="1079"/>
      <c r="BM76" s="1079"/>
      <c r="BN76" s="1079"/>
      <c r="BO76" s="1079"/>
      <c r="BP76" s="1084"/>
      <c r="BQ76" s="1084"/>
      <c r="BR76" s="1084"/>
      <c r="BS76" s="1084"/>
      <c r="BT76" s="1084"/>
      <c r="BU76" s="1084"/>
      <c r="BV76" s="1084"/>
      <c r="BW76" s="1084"/>
      <c r="BX76" s="1084"/>
      <c r="BY76" s="1084"/>
      <c r="BZ76" s="1084"/>
      <c r="CA76" s="1084"/>
      <c r="CB76" s="1084"/>
      <c r="CC76" s="1084"/>
      <c r="CD76" s="1084"/>
      <c r="CE76" s="1084"/>
      <c r="CF76" s="1084"/>
      <c r="CG76" s="1084"/>
      <c r="CH76" s="1084"/>
      <c r="CI76" s="1084"/>
      <c r="CJ76" s="1084"/>
      <c r="CK76" s="1084"/>
      <c r="CL76" s="1084"/>
      <c r="CM76" s="1084"/>
      <c r="CN76" s="1084"/>
      <c r="CO76" s="1084"/>
      <c r="CP76" s="1084"/>
      <c r="CQ76" s="1084"/>
      <c r="CR76" s="1084"/>
      <c r="CS76" s="1084"/>
      <c r="CT76" s="1084"/>
      <c r="CU76" s="1084"/>
      <c r="CV76" s="1084"/>
      <c r="CW76" s="1084"/>
      <c r="CX76" s="1084"/>
      <c r="CY76" s="1084"/>
      <c r="CZ76" s="1084"/>
      <c r="DA76" s="1084"/>
      <c r="DB76" s="1084"/>
      <c r="DC76" s="1084"/>
    </row>
    <row r="77" spans="2:107">
      <c r="B77" s="728"/>
      <c r="G77" s="1056"/>
      <c r="H77" s="1056"/>
      <c r="I77" s="1056"/>
      <c r="J77" s="1056"/>
      <c r="K77" s="1067"/>
      <c r="L77" s="1067"/>
      <c r="M77" s="1067"/>
      <c r="N77" s="1067"/>
      <c r="AN77" s="1080" t="s">
        <v>68</v>
      </c>
      <c r="AO77" s="1080"/>
      <c r="AP77" s="1080"/>
      <c r="AQ77" s="1080"/>
      <c r="AR77" s="1080"/>
      <c r="AS77" s="1080"/>
      <c r="AT77" s="1080"/>
      <c r="AU77" s="1080"/>
      <c r="AV77" s="1080"/>
      <c r="AW77" s="1080"/>
      <c r="AX77" s="1080"/>
      <c r="AY77" s="1080"/>
      <c r="AZ77" s="1080"/>
      <c r="BA77" s="1080"/>
      <c r="BB77" s="1079" t="s">
        <v>553</v>
      </c>
      <c r="BC77" s="1079"/>
      <c r="BD77" s="1079"/>
      <c r="BE77" s="1079"/>
      <c r="BF77" s="1079"/>
      <c r="BG77" s="1079"/>
      <c r="BH77" s="1079"/>
      <c r="BI77" s="1079"/>
      <c r="BJ77" s="1079"/>
      <c r="BK77" s="1079"/>
      <c r="BL77" s="1079"/>
      <c r="BM77" s="1079"/>
      <c r="BN77" s="1079"/>
      <c r="BO77" s="1079"/>
      <c r="BP77" s="1084">
        <v>55.4</v>
      </c>
      <c r="BQ77" s="1084"/>
      <c r="BR77" s="1084"/>
      <c r="BS77" s="1084"/>
      <c r="BT77" s="1084"/>
      <c r="BU77" s="1084"/>
      <c r="BV77" s="1084"/>
      <c r="BW77" s="1084"/>
      <c r="BX77" s="1084">
        <v>52.7</v>
      </c>
      <c r="BY77" s="1084"/>
      <c r="BZ77" s="1084"/>
      <c r="CA77" s="1084"/>
      <c r="CB77" s="1084"/>
      <c r="CC77" s="1084"/>
      <c r="CD77" s="1084"/>
      <c r="CE77" s="1084"/>
      <c r="CF77" s="1084">
        <v>49.7</v>
      </c>
      <c r="CG77" s="1084"/>
      <c r="CH77" s="1084"/>
      <c r="CI77" s="1084"/>
      <c r="CJ77" s="1084"/>
      <c r="CK77" s="1084"/>
      <c r="CL77" s="1084"/>
      <c r="CM77" s="1084"/>
      <c r="CN77" s="1084">
        <v>37.299999999999997</v>
      </c>
      <c r="CO77" s="1084"/>
      <c r="CP77" s="1084"/>
      <c r="CQ77" s="1084"/>
      <c r="CR77" s="1084"/>
      <c r="CS77" s="1084"/>
      <c r="CT77" s="1084"/>
      <c r="CU77" s="1084"/>
      <c r="CV77" s="1084">
        <v>25.1</v>
      </c>
      <c r="CW77" s="1084"/>
      <c r="CX77" s="1084"/>
      <c r="CY77" s="1084"/>
      <c r="CZ77" s="1084"/>
      <c r="DA77" s="1084"/>
      <c r="DB77" s="1084"/>
      <c r="DC77" s="1084"/>
    </row>
    <row r="78" spans="2:107">
      <c r="B78" s="728"/>
      <c r="G78" s="1056"/>
      <c r="H78" s="1056"/>
      <c r="I78" s="1056"/>
      <c r="J78" s="1056"/>
      <c r="K78" s="1067"/>
      <c r="L78" s="1067"/>
      <c r="M78" s="1067"/>
      <c r="N78" s="1067"/>
      <c r="AN78" s="1080"/>
      <c r="AO78" s="1080"/>
      <c r="AP78" s="1080"/>
      <c r="AQ78" s="1080"/>
      <c r="AR78" s="1080"/>
      <c r="AS78" s="1080"/>
      <c r="AT78" s="1080"/>
      <c r="AU78" s="1080"/>
      <c r="AV78" s="1080"/>
      <c r="AW78" s="1080"/>
      <c r="AX78" s="1080"/>
      <c r="AY78" s="1080"/>
      <c r="AZ78" s="1080"/>
      <c r="BA78" s="1080"/>
      <c r="BB78" s="1079"/>
      <c r="BC78" s="1079"/>
      <c r="BD78" s="1079"/>
      <c r="BE78" s="1079"/>
      <c r="BF78" s="1079"/>
      <c r="BG78" s="1079"/>
      <c r="BH78" s="1079"/>
      <c r="BI78" s="1079"/>
      <c r="BJ78" s="1079"/>
      <c r="BK78" s="1079"/>
      <c r="BL78" s="1079"/>
      <c r="BM78" s="1079"/>
      <c r="BN78" s="1079"/>
      <c r="BO78" s="1079"/>
      <c r="BP78" s="1084"/>
      <c r="BQ78" s="1084"/>
      <c r="BR78" s="1084"/>
      <c r="BS78" s="1084"/>
      <c r="BT78" s="1084"/>
      <c r="BU78" s="1084"/>
      <c r="BV78" s="1084"/>
      <c r="BW78" s="1084"/>
      <c r="BX78" s="1084"/>
      <c r="BY78" s="1084"/>
      <c r="BZ78" s="1084"/>
      <c r="CA78" s="1084"/>
      <c r="CB78" s="1084"/>
      <c r="CC78" s="1084"/>
      <c r="CD78" s="1084"/>
      <c r="CE78" s="1084"/>
      <c r="CF78" s="1084"/>
      <c r="CG78" s="1084"/>
      <c r="CH78" s="1084"/>
      <c r="CI78" s="1084"/>
      <c r="CJ78" s="1084"/>
      <c r="CK78" s="1084"/>
      <c r="CL78" s="1084"/>
      <c r="CM78" s="1084"/>
      <c r="CN78" s="1084"/>
      <c r="CO78" s="1084"/>
      <c r="CP78" s="1084"/>
      <c r="CQ78" s="1084"/>
      <c r="CR78" s="1084"/>
      <c r="CS78" s="1084"/>
      <c r="CT78" s="1084"/>
      <c r="CU78" s="1084"/>
      <c r="CV78" s="1084"/>
      <c r="CW78" s="1084"/>
      <c r="CX78" s="1084"/>
      <c r="CY78" s="1084"/>
      <c r="CZ78" s="1084"/>
      <c r="DA78" s="1084"/>
      <c r="DB78" s="1084"/>
      <c r="DC78" s="1084"/>
    </row>
    <row r="79" spans="2:107">
      <c r="B79" s="728"/>
      <c r="G79" s="1056"/>
      <c r="H79" s="1056"/>
      <c r="I79" s="1062"/>
      <c r="J79" s="1062"/>
      <c r="K79" s="1068"/>
      <c r="L79" s="1068"/>
      <c r="M79" s="1068"/>
      <c r="N79" s="1068"/>
      <c r="AN79" s="1080"/>
      <c r="AO79" s="1080"/>
      <c r="AP79" s="1080"/>
      <c r="AQ79" s="1080"/>
      <c r="AR79" s="1080"/>
      <c r="AS79" s="1080"/>
      <c r="AT79" s="1080"/>
      <c r="AU79" s="1080"/>
      <c r="AV79" s="1080"/>
      <c r="AW79" s="1080"/>
      <c r="AX79" s="1080"/>
      <c r="AY79" s="1080"/>
      <c r="AZ79" s="1080"/>
      <c r="BA79" s="1080"/>
      <c r="BB79" s="1079" t="s">
        <v>528</v>
      </c>
      <c r="BC79" s="1079"/>
      <c r="BD79" s="1079"/>
      <c r="BE79" s="1079"/>
      <c r="BF79" s="1079"/>
      <c r="BG79" s="1079"/>
      <c r="BH79" s="1079"/>
      <c r="BI79" s="1079"/>
      <c r="BJ79" s="1079"/>
      <c r="BK79" s="1079"/>
      <c r="BL79" s="1079"/>
      <c r="BM79" s="1079"/>
      <c r="BN79" s="1079"/>
      <c r="BO79" s="1079"/>
      <c r="BP79" s="1084">
        <v>9.6999999999999993</v>
      </c>
      <c r="BQ79" s="1084"/>
      <c r="BR79" s="1084"/>
      <c r="BS79" s="1084"/>
      <c r="BT79" s="1084"/>
      <c r="BU79" s="1084"/>
      <c r="BV79" s="1084"/>
      <c r="BW79" s="1084"/>
      <c r="BX79" s="1084">
        <v>9.5</v>
      </c>
      <c r="BY79" s="1084"/>
      <c r="BZ79" s="1084"/>
      <c r="CA79" s="1084"/>
      <c r="CB79" s="1084"/>
      <c r="CC79" s="1084"/>
      <c r="CD79" s="1084"/>
      <c r="CE79" s="1084"/>
      <c r="CF79" s="1084">
        <v>9.1999999999999993</v>
      </c>
      <c r="CG79" s="1084"/>
      <c r="CH79" s="1084"/>
      <c r="CI79" s="1084"/>
      <c r="CJ79" s="1084"/>
      <c r="CK79" s="1084"/>
      <c r="CL79" s="1084"/>
      <c r="CM79" s="1084"/>
      <c r="CN79" s="1084">
        <v>8.6</v>
      </c>
      <c r="CO79" s="1084"/>
      <c r="CP79" s="1084"/>
      <c r="CQ79" s="1084"/>
      <c r="CR79" s="1084"/>
      <c r="CS79" s="1084"/>
      <c r="CT79" s="1084"/>
      <c r="CU79" s="1084"/>
      <c r="CV79" s="1084">
        <v>8.3000000000000007</v>
      </c>
      <c r="CW79" s="1084"/>
      <c r="CX79" s="1084"/>
      <c r="CY79" s="1084"/>
      <c r="CZ79" s="1084"/>
      <c r="DA79" s="1084"/>
      <c r="DB79" s="1084"/>
      <c r="DC79" s="1084"/>
    </row>
    <row r="80" spans="2:107">
      <c r="B80" s="728"/>
      <c r="G80" s="1056"/>
      <c r="H80" s="1056"/>
      <c r="I80" s="1062"/>
      <c r="J80" s="1062"/>
      <c r="K80" s="1068"/>
      <c r="L80" s="1068"/>
      <c r="M80" s="1068"/>
      <c r="N80" s="1068"/>
      <c r="AN80" s="1080"/>
      <c r="AO80" s="1080"/>
      <c r="AP80" s="1080"/>
      <c r="AQ80" s="1080"/>
      <c r="AR80" s="1080"/>
      <c r="AS80" s="1080"/>
      <c r="AT80" s="1080"/>
      <c r="AU80" s="1080"/>
      <c r="AV80" s="1080"/>
      <c r="AW80" s="1080"/>
      <c r="AX80" s="1080"/>
      <c r="AY80" s="1080"/>
      <c r="AZ80" s="1080"/>
      <c r="BA80" s="1080"/>
      <c r="BB80" s="1079"/>
      <c r="BC80" s="1079"/>
      <c r="BD80" s="1079"/>
      <c r="BE80" s="1079"/>
      <c r="BF80" s="1079"/>
      <c r="BG80" s="1079"/>
      <c r="BH80" s="1079"/>
      <c r="BI80" s="1079"/>
      <c r="BJ80" s="1079"/>
      <c r="BK80" s="1079"/>
      <c r="BL80" s="1079"/>
      <c r="BM80" s="1079"/>
      <c r="BN80" s="1079"/>
      <c r="BO80" s="1079"/>
      <c r="BP80" s="1084"/>
      <c r="BQ80" s="1084"/>
      <c r="BR80" s="1084"/>
      <c r="BS80" s="1084"/>
      <c r="BT80" s="1084"/>
      <c r="BU80" s="1084"/>
      <c r="BV80" s="1084"/>
      <c r="BW80" s="1084"/>
      <c r="BX80" s="1084"/>
      <c r="BY80" s="1084"/>
      <c r="BZ80" s="1084"/>
      <c r="CA80" s="1084"/>
      <c r="CB80" s="1084"/>
      <c r="CC80" s="1084"/>
      <c r="CD80" s="1084"/>
      <c r="CE80" s="1084"/>
      <c r="CF80" s="1084"/>
      <c r="CG80" s="1084"/>
      <c r="CH80" s="1084"/>
      <c r="CI80" s="1084"/>
      <c r="CJ80" s="1084"/>
      <c r="CK80" s="1084"/>
      <c r="CL80" s="1084"/>
      <c r="CM80" s="1084"/>
      <c r="CN80" s="1084"/>
      <c r="CO80" s="1084"/>
      <c r="CP80" s="1084"/>
      <c r="CQ80" s="1084"/>
      <c r="CR80" s="1084"/>
      <c r="CS80" s="1084"/>
      <c r="CT80" s="1084"/>
      <c r="CU80" s="1084"/>
      <c r="CV80" s="1084"/>
      <c r="CW80" s="1084"/>
      <c r="CX80" s="1084"/>
      <c r="CY80" s="1084"/>
      <c r="CZ80" s="1084"/>
      <c r="DA80" s="1084"/>
      <c r="DB80" s="1084"/>
      <c r="DC80" s="1084"/>
    </row>
    <row r="81" spans="2:109">
      <c r="B81" s="728"/>
    </row>
    <row r="82" spans="2:109" ht="17.25">
      <c r="B82" s="728"/>
      <c r="K82" s="1069"/>
      <c r="L82" s="1069"/>
      <c r="M82" s="1069"/>
      <c r="N82" s="1069"/>
      <c r="AQ82" s="1069"/>
      <c r="AR82" s="1069"/>
      <c r="AS82" s="1069"/>
      <c r="AT82" s="1069"/>
      <c r="BC82" s="1069"/>
      <c r="BD82" s="1069"/>
      <c r="BE82" s="1069"/>
      <c r="BF82" s="1069"/>
      <c r="BO82" s="1069"/>
      <c r="BP82" s="1069"/>
      <c r="BQ82" s="1069"/>
      <c r="BR82" s="1069"/>
      <c r="CA82" s="1069"/>
      <c r="CB82" s="1069"/>
      <c r="CC82" s="1069"/>
      <c r="CD82" s="1069"/>
      <c r="CM82" s="1069"/>
      <c r="CN82" s="1069"/>
      <c r="CO82" s="1069"/>
      <c r="CP82" s="1069"/>
      <c r="CY82" s="1069"/>
      <c r="CZ82" s="1069"/>
      <c r="DA82" s="1069"/>
      <c r="DB82" s="1069"/>
      <c r="DC82" s="1069"/>
    </row>
    <row r="83" spans="2:109">
      <c r="B83" s="738"/>
      <c r="C83" s="736"/>
      <c r="D83" s="736"/>
      <c r="E83" s="736"/>
      <c r="F83" s="736"/>
      <c r="G83" s="736"/>
      <c r="H83" s="736"/>
      <c r="I83" s="736"/>
      <c r="J83" s="736"/>
      <c r="K83" s="736"/>
      <c r="L83" s="736"/>
      <c r="M83" s="736"/>
      <c r="N83" s="736"/>
      <c r="O83" s="736"/>
      <c r="P83" s="736"/>
      <c r="Q83" s="736"/>
      <c r="R83" s="736"/>
      <c r="S83" s="736"/>
      <c r="T83" s="736"/>
      <c r="U83" s="736"/>
      <c r="V83" s="736"/>
      <c r="W83" s="736"/>
      <c r="X83" s="736"/>
      <c r="Y83" s="736"/>
      <c r="Z83" s="736"/>
      <c r="AA83" s="736"/>
      <c r="AB83" s="736"/>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36"/>
      <c r="AY83" s="736"/>
      <c r="AZ83" s="736"/>
      <c r="BA83" s="736"/>
      <c r="BB83" s="736"/>
      <c r="BC83" s="736"/>
      <c r="BD83" s="736"/>
      <c r="BE83" s="736"/>
      <c r="BF83" s="736"/>
      <c r="BG83" s="736"/>
      <c r="BH83" s="736"/>
      <c r="BI83" s="736"/>
      <c r="BJ83" s="736"/>
      <c r="BK83" s="736"/>
      <c r="BL83" s="736"/>
      <c r="BM83" s="736"/>
      <c r="BN83" s="736"/>
      <c r="BO83" s="736"/>
      <c r="BP83" s="736"/>
      <c r="BQ83" s="736"/>
      <c r="BR83" s="736"/>
      <c r="BS83" s="736"/>
      <c r="BT83" s="736"/>
      <c r="BU83" s="736"/>
      <c r="BV83" s="736"/>
      <c r="BW83" s="736"/>
      <c r="BX83" s="736"/>
      <c r="BY83" s="736"/>
      <c r="BZ83" s="736"/>
      <c r="CA83" s="736"/>
      <c r="CB83" s="736"/>
      <c r="CC83" s="736"/>
      <c r="CD83" s="736"/>
      <c r="CE83" s="736"/>
      <c r="CF83" s="736"/>
      <c r="CG83" s="736"/>
      <c r="CH83" s="736"/>
      <c r="CI83" s="736"/>
      <c r="CJ83" s="736"/>
      <c r="CK83" s="736"/>
      <c r="CL83" s="736"/>
      <c r="CM83" s="736"/>
      <c r="CN83" s="736"/>
      <c r="CO83" s="736"/>
      <c r="CP83" s="736"/>
      <c r="CQ83" s="736"/>
      <c r="CR83" s="736"/>
      <c r="CS83" s="736"/>
      <c r="CT83" s="736"/>
      <c r="CU83" s="736"/>
      <c r="CV83" s="736"/>
      <c r="CW83" s="736"/>
      <c r="CX83" s="736"/>
      <c r="CY83" s="736"/>
      <c r="CZ83" s="736"/>
      <c r="DA83" s="736"/>
      <c r="DB83" s="736"/>
      <c r="DC83" s="736"/>
      <c r="DD83" s="836"/>
    </row>
    <row r="84" spans="2:109">
      <c r="DD84" s="739"/>
      <c r="DE84" s="739"/>
    </row>
    <row r="85" spans="2:109">
      <c r="DD85" s="739"/>
      <c r="DE85" s="739"/>
    </row>
  </sheetData>
  <sheetProtection algorithmName="SHA-512" hashValue="F7NTp2kpvhdwIyACLod8vpkhXKRAyfanyRLAoO1DJZg5g3W/vaMkmfKQDeKrxs1Y2uIsCfe26h/1CJERwFT/vQ==" saltValue="H2qrNXSY3vZzXqhbQgA+0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25" customWidth="1"/>
    <col min="35" max="122" width="2.5" style="726" customWidth="1"/>
    <col min="123" max="16384" width="2.5" style="726" hidden="1" customWidth="1"/>
  </cols>
  <sheetData>
    <row r="1" spans="1:34"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row>
    <row r="2" spans="1:34">
      <c r="S2" s="726"/>
      <c r="AH2" s="726"/>
    </row>
    <row r="3" spans="1:34">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row>
    <row r="4" spans="1:34"/>
    <row r="5" spans="1:34"/>
    <row r="6" spans="1:34"/>
    <row r="7" spans="1:34"/>
    <row r="8" spans="1:34"/>
    <row r="9" spans="1:34">
      <c r="AH9" s="726"/>
    </row>
    <row r="10" spans="1:34"/>
    <row r="11" spans="1:34"/>
    <row r="12" spans="1:34"/>
    <row r="13" spans="1:34"/>
    <row r="14" spans="1:34"/>
    <row r="15" spans="1:34"/>
    <row r="16" spans="1:34"/>
    <row r="17" spans="12:34">
      <c r="AH17" s="726"/>
    </row>
    <row r="18" spans="12:34"/>
    <row r="19" spans="12:34"/>
    <row r="20" spans="12:34">
      <c r="AH20" s="726"/>
    </row>
    <row r="21" spans="12:34">
      <c r="AH21" s="726"/>
    </row>
    <row r="22" spans="12:34"/>
    <row r="23" spans="12:34"/>
    <row r="24" spans="12:34">
      <c r="Q24" s="726"/>
    </row>
    <row r="25" spans="12:34"/>
    <row r="26" spans="12:34"/>
    <row r="27" spans="12:34"/>
    <row r="28" spans="12:34">
      <c r="O28" s="726"/>
      <c r="T28" s="726"/>
      <c r="AH28" s="726"/>
    </row>
    <row r="29" spans="12:34"/>
    <row r="30" spans="12:34"/>
    <row r="31" spans="12:34">
      <c r="Q31" s="726"/>
    </row>
    <row r="32" spans="12:34">
      <c r="L32" s="726"/>
    </row>
    <row r="33" spans="2:34">
      <c r="C33" s="726"/>
      <c r="E33" s="726"/>
      <c r="G33" s="726"/>
      <c r="I33" s="726"/>
      <c r="X33" s="726"/>
    </row>
    <row r="34" spans="2:34">
      <c r="B34" s="726"/>
      <c r="P34" s="726"/>
      <c r="R34" s="726"/>
      <c r="T34" s="726"/>
    </row>
    <row r="35" spans="2:34">
      <c r="D35" s="726"/>
      <c r="W35" s="726"/>
      <c r="AC35" s="726"/>
      <c r="AD35" s="726"/>
      <c r="AE35" s="726"/>
      <c r="AF35" s="726"/>
      <c r="AG35" s="726"/>
      <c r="AH35" s="726"/>
    </row>
    <row r="36" spans="2:34">
      <c r="H36" s="726"/>
      <c r="J36" s="726"/>
      <c r="K36" s="726"/>
      <c r="M36" s="726"/>
      <c r="Y36" s="726"/>
      <c r="Z36" s="726"/>
      <c r="AA36" s="726"/>
      <c r="AB36" s="726"/>
      <c r="AC36" s="726"/>
      <c r="AD36" s="726"/>
      <c r="AE36" s="726"/>
      <c r="AF36" s="726"/>
      <c r="AG36" s="726"/>
      <c r="AH36" s="726"/>
    </row>
    <row r="37" spans="2:34">
      <c r="AH37" s="726"/>
    </row>
    <row r="38" spans="2:34">
      <c r="AG38" s="726"/>
      <c r="AH38" s="726"/>
    </row>
    <row r="39" spans="2:34"/>
    <row r="40" spans="2:34">
      <c r="X40" s="726"/>
    </row>
    <row r="41" spans="2:34">
      <c r="R41" s="726"/>
    </row>
    <row r="42" spans="2:34">
      <c r="W42" s="726"/>
    </row>
    <row r="43" spans="2:34">
      <c r="Y43" s="726"/>
      <c r="Z43" s="726"/>
      <c r="AA43" s="726"/>
      <c r="AB43" s="726"/>
      <c r="AC43" s="726"/>
      <c r="AD43" s="726"/>
      <c r="AE43" s="726"/>
      <c r="AF43" s="726"/>
      <c r="AG43" s="726"/>
      <c r="AH43" s="726"/>
    </row>
    <row r="44" spans="2:34">
      <c r="AH44" s="726"/>
    </row>
    <row r="45" spans="2:34">
      <c r="X45" s="726"/>
    </row>
    <row r="46" spans="2:34"/>
    <row r="47" spans="2:34"/>
    <row r="48" spans="2:34">
      <c r="W48" s="726"/>
      <c r="Y48" s="726"/>
      <c r="Z48" s="726"/>
      <c r="AA48" s="726"/>
      <c r="AB48" s="726"/>
      <c r="AC48" s="726"/>
      <c r="AD48" s="726"/>
      <c r="AE48" s="726"/>
      <c r="AF48" s="726"/>
      <c r="AG48" s="726"/>
      <c r="AH48" s="726"/>
    </row>
    <row r="49" spans="28:34"/>
    <row r="50" spans="28:34">
      <c r="AE50" s="726"/>
      <c r="AF50" s="726"/>
      <c r="AG50" s="726"/>
      <c r="AH50" s="726"/>
    </row>
    <row r="51" spans="28:34">
      <c r="AC51" s="726"/>
      <c r="AD51" s="726"/>
      <c r="AE51" s="726"/>
      <c r="AF51" s="726"/>
      <c r="AG51" s="726"/>
      <c r="AH51" s="726"/>
    </row>
    <row r="52" spans="28:34"/>
    <row r="53" spans="28:34">
      <c r="AF53" s="726"/>
      <c r="AG53" s="726"/>
      <c r="AH53" s="726"/>
    </row>
    <row r="54" spans="28:34">
      <c r="AH54" s="726"/>
    </row>
    <row r="55" spans="28:34"/>
    <row r="56" spans="28:34">
      <c r="AB56" s="726"/>
      <c r="AC56" s="726"/>
      <c r="AD56" s="726"/>
      <c r="AE56" s="726"/>
      <c r="AF56" s="726"/>
      <c r="AG56" s="726"/>
      <c r="AH56" s="726"/>
    </row>
    <row r="57" spans="28:34">
      <c r="AH57" s="726"/>
    </row>
    <row r="58" spans="28:34">
      <c r="AH58" s="726"/>
    </row>
    <row r="59" spans="28:34"/>
    <row r="60" spans="28:34"/>
    <row r="61" spans="28:34"/>
    <row r="62" spans="28:34"/>
    <row r="63" spans="28:34">
      <c r="AH63" s="726"/>
    </row>
    <row r="64" spans="28:34">
      <c r="AG64" s="726"/>
      <c r="AH64" s="726"/>
    </row>
    <row r="65" spans="28:34"/>
    <row r="66" spans="28:34"/>
    <row r="67" spans="28:34"/>
    <row r="68" spans="28:34">
      <c r="AB68" s="726"/>
      <c r="AC68" s="726"/>
      <c r="AD68" s="726"/>
      <c r="AE68" s="726"/>
      <c r="AF68" s="726"/>
      <c r="AG68" s="726"/>
      <c r="AH68" s="726"/>
    </row>
    <row r="69" spans="28:34">
      <c r="AF69" s="726"/>
      <c r="AG69" s="726"/>
      <c r="AH69" s="726"/>
    </row>
    <row r="70" spans="28:34"/>
    <row r="71" spans="28:34"/>
    <row r="72" spans="28:34"/>
    <row r="73" spans="28:34"/>
    <row r="74" spans="28:34"/>
    <row r="75" spans="28:34">
      <c r="AH75" s="726"/>
    </row>
    <row r="76" spans="28:34">
      <c r="AF76" s="726"/>
      <c r="AG76" s="726"/>
      <c r="AH76" s="726"/>
    </row>
    <row r="77" spans="28:34">
      <c r="AG77" s="726"/>
      <c r="AH77" s="726"/>
    </row>
    <row r="78" spans="28:34"/>
    <row r="79" spans="28:34"/>
    <row r="80" spans="28:34"/>
    <row r="81" spans="25:34"/>
    <row r="82" spans="25:34">
      <c r="Y82" s="726"/>
    </row>
    <row r="83" spans="25:34">
      <c r="Y83" s="726"/>
      <c r="Z83" s="726"/>
      <c r="AA83" s="726"/>
      <c r="AB83" s="726"/>
      <c r="AC83" s="726"/>
      <c r="AD83" s="726"/>
      <c r="AE83" s="726"/>
      <c r="AF83" s="726"/>
      <c r="AG83" s="726"/>
      <c r="AH83" s="726"/>
    </row>
    <row r="84" spans="25:34"/>
    <row r="85" spans="25:34"/>
    <row r="86" spans="25:34"/>
    <row r="87" spans="25:34"/>
    <row r="88" spans="25:34">
      <c r="AH88" s="726"/>
    </row>
    <row r="89" spans="25:34"/>
    <row r="90" spans="25:34"/>
    <row r="91" spans="25:34"/>
    <row r="92" spans="25:34" ht="13.5" customHeight="1"/>
    <row r="93" spans="25:34" ht="13.5" customHeight="1"/>
    <row r="94" spans="25:34" ht="13.5" customHeight="1">
      <c r="AF94" s="726"/>
      <c r="AG94" s="726"/>
      <c r="AH94" s="726"/>
    </row>
    <row r="95" spans="25:34" ht="13.5" customHeight="1">
      <c r="AH95" s="726"/>
    </row>
    <row r="96" spans="25:34" ht="13.5" customHeight="1"/>
    <row r="97" spans="33:34" ht="13.5" customHeight="1"/>
    <row r="98" spans="33:34" ht="13.5" customHeight="1"/>
    <row r="99" spans="33:34" ht="13.5" customHeight="1"/>
    <row r="100" spans="33:34" ht="13.5" customHeight="1"/>
    <row r="101" spans="33:34" ht="13.5" customHeight="1">
      <c r="AH101" s="726"/>
    </row>
    <row r="102" spans="33:34" ht="13.5" customHeight="1"/>
    <row r="103" spans="33:34" ht="13.5" customHeight="1"/>
    <row r="104" spans="33:34" ht="13.5" customHeight="1">
      <c r="AG104" s="726"/>
      <c r="AH104" s="72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6"/>
    </row>
    <row r="117" spans="34:122" ht="13.5" customHeight="1"/>
    <row r="118" spans="34:122" ht="13.5" customHeight="1"/>
    <row r="119" spans="34:122" ht="13.5" customHeight="1"/>
    <row r="120" spans="34:122" ht="13.5" customHeight="1">
      <c r="AH120" s="726"/>
    </row>
    <row r="121" spans="34:122" ht="13.5" customHeight="1">
      <c r="AH121" s="726"/>
    </row>
    <row r="122" spans="34:122" ht="13.5" customHeight="1"/>
    <row r="123" spans="34:122" ht="13.5" customHeight="1"/>
    <row r="124" spans="34:122" ht="13.5" customHeight="1"/>
    <row r="125" spans="34:122" ht="13.5" customHeight="1">
      <c r="DR125" s="726" t="s">
        <v>107</v>
      </c>
    </row>
  </sheetData>
  <sheetProtection algorithmName="SHA-512" hashValue="pRq3hfBv3iRVmaZ1pBevj9gCuzzPyii4ncIrTPsmqskwo+nFzRtEj46uKcQ3gwmAvig2pJMtR/p7y2QEhrXsnQ==" saltValue="nY+9tfM1E3/m8hpSV534N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25" customWidth="1"/>
    <col min="35" max="122" width="2.5" style="726" customWidth="1"/>
    <col min="123" max="16384" width="2.5" style="726" hidden="1" customWidth="1"/>
  </cols>
  <sheetData>
    <row r="1" spans="2:34"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row>
    <row r="2" spans="2:34">
      <c r="S2" s="726"/>
      <c r="AH2" s="726"/>
    </row>
    <row r="3" spans="2:34">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row>
    <row r="4" spans="2:34"/>
    <row r="5" spans="2:34"/>
    <row r="6" spans="2:34"/>
    <row r="7" spans="2:34"/>
    <row r="8" spans="2:34"/>
    <row r="9" spans="2:34">
      <c r="AH9" s="726"/>
    </row>
    <row r="10" spans="2:34"/>
    <row r="11" spans="2:34"/>
    <row r="12" spans="2:34"/>
    <row r="13" spans="2:34"/>
    <row r="14" spans="2:34"/>
    <row r="15" spans="2:34"/>
    <row r="16" spans="2:34"/>
    <row r="17" spans="12:34">
      <c r="AH17" s="726"/>
    </row>
    <row r="18" spans="12:34"/>
    <row r="19" spans="12:34"/>
    <row r="20" spans="12:34">
      <c r="AH20" s="726"/>
    </row>
    <row r="21" spans="12:34">
      <c r="AH21" s="726"/>
    </row>
    <row r="22" spans="12:34"/>
    <row r="23" spans="12:34"/>
    <row r="24" spans="12:34">
      <c r="Q24" s="726"/>
    </row>
    <row r="25" spans="12:34"/>
    <row r="26" spans="12:34"/>
    <row r="27" spans="12:34"/>
    <row r="28" spans="12:34">
      <c r="O28" s="726"/>
      <c r="T28" s="726"/>
      <c r="AH28" s="726"/>
    </row>
    <row r="29" spans="12:34"/>
    <row r="30" spans="12:34"/>
    <row r="31" spans="12:34">
      <c r="Q31" s="726"/>
    </row>
    <row r="32" spans="12:34">
      <c r="L32" s="726"/>
    </row>
    <row r="33" spans="2:34">
      <c r="C33" s="726"/>
      <c r="E33" s="726"/>
      <c r="G33" s="726"/>
      <c r="I33" s="726"/>
      <c r="X33" s="726"/>
    </row>
    <row r="34" spans="2:34">
      <c r="B34" s="726"/>
      <c r="P34" s="726"/>
      <c r="R34" s="726"/>
      <c r="T34" s="726"/>
    </row>
    <row r="35" spans="2:34">
      <c r="D35" s="726"/>
      <c r="W35" s="726"/>
      <c r="AC35" s="726"/>
      <c r="AD35" s="726"/>
      <c r="AE35" s="726"/>
      <c r="AF35" s="726"/>
      <c r="AG35" s="726"/>
      <c r="AH35" s="726"/>
    </row>
    <row r="36" spans="2:34">
      <c r="H36" s="726"/>
      <c r="J36" s="726"/>
      <c r="K36" s="726"/>
      <c r="M36" s="726"/>
      <c r="Y36" s="726"/>
      <c r="Z36" s="726"/>
      <c r="AA36" s="726"/>
      <c r="AB36" s="726"/>
      <c r="AC36" s="726"/>
      <c r="AD36" s="726"/>
      <c r="AE36" s="726"/>
      <c r="AF36" s="726"/>
      <c r="AG36" s="726"/>
      <c r="AH36" s="726"/>
    </row>
    <row r="37" spans="2:34">
      <c r="AH37" s="726"/>
    </row>
    <row r="38" spans="2:34">
      <c r="AG38" s="726"/>
      <c r="AH38" s="726"/>
    </row>
    <row r="39" spans="2:34"/>
    <row r="40" spans="2:34">
      <c r="X40" s="726"/>
    </row>
    <row r="41" spans="2:34">
      <c r="R41" s="726"/>
    </row>
    <row r="42" spans="2:34">
      <c r="W42" s="726"/>
    </row>
    <row r="43" spans="2:34">
      <c r="Y43" s="726"/>
      <c r="Z43" s="726"/>
      <c r="AA43" s="726"/>
      <c r="AB43" s="726"/>
      <c r="AC43" s="726"/>
      <c r="AD43" s="726"/>
      <c r="AE43" s="726"/>
      <c r="AF43" s="726"/>
      <c r="AG43" s="726"/>
      <c r="AH43" s="726"/>
    </row>
    <row r="44" spans="2:34">
      <c r="AH44" s="726"/>
    </row>
    <row r="45" spans="2:34">
      <c r="X45" s="726"/>
    </row>
    <row r="46" spans="2:34"/>
    <row r="47" spans="2:34"/>
    <row r="48" spans="2:34">
      <c r="W48" s="726"/>
      <c r="Y48" s="726"/>
      <c r="Z48" s="726"/>
      <c r="AA48" s="726"/>
      <c r="AB48" s="726"/>
      <c r="AC48" s="726"/>
      <c r="AD48" s="726"/>
      <c r="AE48" s="726"/>
      <c r="AF48" s="726"/>
      <c r="AG48" s="726"/>
      <c r="AH48" s="726"/>
    </row>
    <row r="49" spans="28:34"/>
    <row r="50" spans="28:34">
      <c r="AE50" s="726"/>
      <c r="AF50" s="726"/>
      <c r="AG50" s="726"/>
      <c r="AH50" s="726"/>
    </row>
    <row r="51" spans="28:34">
      <c r="AC51" s="726"/>
      <c r="AD51" s="726"/>
      <c r="AE51" s="726"/>
      <c r="AF51" s="726"/>
      <c r="AG51" s="726"/>
      <c r="AH51" s="726"/>
    </row>
    <row r="52" spans="28:34"/>
    <row r="53" spans="28:34">
      <c r="AF53" s="726"/>
      <c r="AG53" s="726"/>
      <c r="AH53" s="726"/>
    </row>
    <row r="54" spans="28:34">
      <c r="AH54" s="726"/>
    </row>
    <row r="55" spans="28:34"/>
    <row r="56" spans="28:34">
      <c r="AB56" s="726"/>
      <c r="AC56" s="726"/>
      <c r="AD56" s="726"/>
      <c r="AE56" s="726"/>
      <c r="AF56" s="726"/>
      <c r="AG56" s="726"/>
      <c r="AH56" s="726"/>
    </row>
    <row r="57" spans="28:34">
      <c r="AH57" s="726"/>
    </row>
    <row r="58" spans="28:34">
      <c r="AH58" s="726"/>
    </row>
    <row r="59" spans="28:34">
      <c r="AG59" s="726"/>
      <c r="AH59" s="726"/>
    </row>
    <row r="60" spans="28:34"/>
    <row r="61" spans="28:34"/>
    <row r="62" spans="28:34"/>
    <row r="63" spans="28:34">
      <c r="AH63" s="726"/>
    </row>
    <row r="64" spans="28:34">
      <c r="AG64" s="726"/>
      <c r="AH64" s="726"/>
    </row>
    <row r="65" spans="28:34"/>
    <row r="66" spans="28:34"/>
    <row r="67" spans="28:34"/>
    <row r="68" spans="28:34">
      <c r="AB68" s="726"/>
      <c r="AC68" s="726"/>
      <c r="AD68" s="726"/>
      <c r="AE68" s="726"/>
      <c r="AF68" s="726"/>
      <c r="AG68" s="726"/>
      <c r="AH68" s="726"/>
    </row>
    <row r="69" spans="28:34">
      <c r="AF69" s="726"/>
      <c r="AG69" s="726"/>
      <c r="AH69" s="726"/>
    </row>
    <row r="70" spans="28:34"/>
    <row r="71" spans="28:34"/>
    <row r="72" spans="28:34"/>
    <row r="73" spans="28:34"/>
    <row r="74" spans="28:34"/>
    <row r="75" spans="28:34">
      <c r="AH75" s="726"/>
    </row>
    <row r="76" spans="28:34">
      <c r="AF76" s="726"/>
      <c r="AG76" s="726"/>
      <c r="AH76" s="726"/>
    </row>
    <row r="77" spans="28:34">
      <c r="AG77" s="726"/>
      <c r="AH77" s="726"/>
    </row>
    <row r="78" spans="28:34"/>
    <row r="79" spans="28:34"/>
    <row r="80" spans="28:34"/>
    <row r="81" spans="25:34"/>
    <row r="82" spans="25:34">
      <c r="Y82" s="726"/>
    </row>
    <row r="83" spans="25:34">
      <c r="Y83" s="726"/>
      <c r="Z83" s="726"/>
      <c r="AA83" s="726"/>
      <c r="AB83" s="726"/>
      <c r="AC83" s="726"/>
      <c r="AD83" s="726"/>
      <c r="AE83" s="726"/>
      <c r="AF83" s="726"/>
      <c r="AG83" s="726"/>
      <c r="AH83" s="726"/>
    </row>
    <row r="84" spans="25:34"/>
    <row r="85" spans="25:34"/>
    <row r="86" spans="25:34"/>
    <row r="87" spans="25:34"/>
    <row r="88" spans="25:34">
      <c r="AH88" s="726"/>
    </row>
    <row r="89" spans="25:34"/>
    <row r="90" spans="25:34"/>
    <row r="91" spans="25:34"/>
    <row r="92" spans="25:34" ht="13.5" customHeight="1"/>
    <row r="93" spans="25:34" ht="13.5" customHeight="1"/>
    <row r="94" spans="25:34" ht="13.5" customHeight="1">
      <c r="AF94" s="726"/>
      <c r="AG94" s="726"/>
      <c r="AH94" s="726"/>
    </row>
    <row r="95" spans="25:34" ht="13.5" customHeight="1">
      <c r="AH95" s="726"/>
    </row>
    <row r="96" spans="25:34" ht="13.5" customHeight="1"/>
    <row r="97" spans="33:34" ht="13.5" customHeight="1"/>
    <row r="98" spans="33:34" ht="13.5" customHeight="1"/>
    <row r="99" spans="33:34" ht="13.5" customHeight="1"/>
    <row r="100" spans="33:34" ht="13.5" customHeight="1"/>
    <row r="101" spans="33:34" ht="13.5" customHeight="1">
      <c r="AH101" s="726"/>
    </row>
    <row r="102" spans="33:34" ht="13.5" customHeight="1"/>
    <row r="103" spans="33:34" ht="13.5" customHeight="1"/>
    <row r="104" spans="33:34" ht="13.5" customHeight="1">
      <c r="AG104" s="726"/>
      <c r="AH104" s="72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6"/>
    </row>
    <row r="117" spans="34:122" ht="13.5" customHeight="1"/>
    <row r="118" spans="34:122" ht="13.5" customHeight="1"/>
    <row r="119" spans="34:122" ht="13.5" customHeight="1"/>
    <row r="120" spans="34:122" ht="13.5" customHeight="1">
      <c r="AH120" s="726"/>
    </row>
    <row r="121" spans="34:122" ht="13.5" customHeight="1">
      <c r="AH121" s="726"/>
    </row>
    <row r="122" spans="34:122" ht="13.5" customHeight="1"/>
    <row r="123" spans="34:122" ht="13.5" customHeight="1"/>
    <row r="124" spans="34:122" ht="13.5" customHeight="1"/>
    <row r="125" spans="34:122" ht="13.5" customHeight="1">
      <c r="DR125" s="726" t="s">
        <v>107</v>
      </c>
    </row>
  </sheetData>
  <sheetProtection algorithmName="SHA-512" hashValue="QO779DB0hEgSNTpVWQynOEZK4mdQZUtfwdWlMoRbOTNxCuMUEadkXF5X5kbiZToxWrwf9gz7pLAz7Ojhgeiaog==" saltValue="Z3ygRgdRBaSmSvh+FyBnW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9" customWidth="1"/>
    <col min="134" max="143" width="1.63281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306</v>
      </c>
      <c r="DI1" s="344"/>
      <c r="DJ1" s="344"/>
      <c r="DK1" s="344"/>
      <c r="DL1" s="344"/>
      <c r="DM1" s="344"/>
      <c r="DN1" s="351"/>
      <c r="DO1" s="1"/>
      <c r="DP1" s="343" t="s">
        <v>307</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61" t="s">
        <v>116</v>
      </c>
      <c r="R2" s="273"/>
      <c r="S2" s="273"/>
      <c r="T2" s="273"/>
      <c r="U2" s="273"/>
      <c r="V2" s="273"/>
      <c r="W2" s="273"/>
      <c r="X2" s="273"/>
      <c r="Y2" s="273"/>
      <c r="Z2" s="273"/>
      <c r="AA2" s="273"/>
      <c r="AB2" s="273"/>
      <c r="AC2" s="273"/>
      <c r="AE2" s="291"/>
      <c r="AF2" s="291"/>
      <c r="AG2" s="291"/>
      <c r="AH2" s="291"/>
      <c r="AI2" s="291"/>
      <c r="AJ2" s="273"/>
      <c r="AK2" s="273"/>
      <c r="AL2" s="273"/>
      <c r="AM2" s="273"/>
      <c r="AN2" s="273"/>
      <c r="AO2" s="273"/>
      <c r="AP2" s="273"/>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505</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310</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6</v>
      </c>
      <c r="C4" s="141"/>
      <c r="D4" s="141"/>
      <c r="E4" s="141"/>
      <c r="F4" s="141"/>
      <c r="G4" s="141"/>
      <c r="H4" s="141"/>
      <c r="I4" s="141"/>
      <c r="J4" s="141"/>
      <c r="K4" s="141"/>
      <c r="L4" s="141"/>
      <c r="M4" s="141"/>
      <c r="N4" s="141"/>
      <c r="O4" s="141"/>
      <c r="P4" s="141"/>
      <c r="Q4" s="146"/>
      <c r="R4" s="184" t="s">
        <v>313</v>
      </c>
      <c r="S4" s="141"/>
      <c r="T4" s="141"/>
      <c r="U4" s="141"/>
      <c r="V4" s="141"/>
      <c r="W4" s="141"/>
      <c r="X4" s="141"/>
      <c r="Y4" s="146"/>
      <c r="Z4" s="184" t="s">
        <v>198</v>
      </c>
      <c r="AA4" s="141"/>
      <c r="AB4" s="141"/>
      <c r="AC4" s="146"/>
      <c r="AD4" s="184" t="s">
        <v>262</v>
      </c>
      <c r="AE4" s="141"/>
      <c r="AF4" s="141"/>
      <c r="AG4" s="141"/>
      <c r="AH4" s="141"/>
      <c r="AI4" s="141"/>
      <c r="AJ4" s="141"/>
      <c r="AK4" s="146"/>
      <c r="AL4" s="184" t="s">
        <v>198</v>
      </c>
      <c r="AM4" s="141"/>
      <c r="AN4" s="141"/>
      <c r="AO4" s="146"/>
      <c r="AP4" s="299" t="s">
        <v>314</v>
      </c>
      <c r="AQ4" s="299"/>
      <c r="AR4" s="299"/>
      <c r="AS4" s="299"/>
      <c r="AT4" s="299"/>
      <c r="AU4" s="299"/>
      <c r="AV4" s="299"/>
      <c r="AW4" s="299"/>
      <c r="AX4" s="299"/>
      <c r="AY4" s="299"/>
      <c r="AZ4" s="299"/>
      <c r="BA4" s="299"/>
      <c r="BB4" s="299"/>
      <c r="BC4" s="299"/>
      <c r="BD4" s="299"/>
      <c r="BE4" s="299"/>
      <c r="BF4" s="299"/>
      <c r="BG4" s="299" t="s">
        <v>297</v>
      </c>
      <c r="BH4" s="299"/>
      <c r="BI4" s="299"/>
      <c r="BJ4" s="299"/>
      <c r="BK4" s="299"/>
      <c r="BL4" s="299"/>
      <c r="BM4" s="299"/>
      <c r="BN4" s="299"/>
      <c r="BO4" s="299" t="s">
        <v>198</v>
      </c>
      <c r="BP4" s="299"/>
      <c r="BQ4" s="299"/>
      <c r="BR4" s="299"/>
      <c r="BS4" s="299" t="s">
        <v>499</v>
      </c>
      <c r="BT4" s="299"/>
      <c r="BU4" s="299"/>
      <c r="BV4" s="299"/>
      <c r="BW4" s="299"/>
      <c r="BX4" s="299"/>
      <c r="BY4" s="299"/>
      <c r="BZ4" s="299"/>
      <c r="CA4" s="299"/>
      <c r="CB4" s="299"/>
      <c r="CD4" s="184" t="s">
        <v>506</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ht="11.25" customHeight="1">
      <c r="B5" s="262" t="s">
        <v>311</v>
      </c>
      <c r="C5" s="266"/>
      <c r="D5" s="266"/>
      <c r="E5" s="266"/>
      <c r="F5" s="266"/>
      <c r="G5" s="266"/>
      <c r="H5" s="266"/>
      <c r="I5" s="266"/>
      <c r="J5" s="266"/>
      <c r="K5" s="266"/>
      <c r="L5" s="266"/>
      <c r="M5" s="266"/>
      <c r="N5" s="266"/>
      <c r="O5" s="266"/>
      <c r="P5" s="266"/>
      <c r="Q5" s="269"/>
      <c r="R5" s="274">
        <v>6827389</v>
      </c>
      <c r="S5" s="277"/>
      <c r="T5" s="277"/>
      <c r="U5" s="277"/>
      <c r="V5" s="277"/>
      <c r="W5" s="277"/>
      <c r="X5" s="277"/>
      <c r="Y5" s="279"/>
      <c r="Z5" s="282">
        <v>29.1</v>
      </c>
      <c r="AA5" s="282"/>
      <c r="AB5" s="282"/>
      <c r="AC5" s="282"/>
      <c r="AD5" s="287">
        <v>6662222</v>
      </c>
      <c r="AE5" s="287"/>
      <c r="AF5" s="287"/>
      <c r="AG5" s="287"/>
      <c r="AH5" s="287"/>
      <c r="AI5" s="287"/>
      <c r="AJ5" s="287"/>
      <c r="AK5" s="287"/>
      <c r="AL5" s="292">
        <v>59.5</v>
      </c>
      <c r="AM5" s="294"/>
      <c r="AN5" s="294"/>
      <c r="AO5" s="296"/>
      <c r="AP5" s="262" t="s">
        <v>318</v>
      </c>
      <c r="AQ5" s="266"/>
      <c r="AR5" s="266"/>
      <c r="AS5" s="266"/>
      <c r="AT5" s="266"/>
      <c r="AU5" s="266"/>
      <c r="AV5" s="266"/>
      <c r="AW5" s="266"/>
      <c r="AX5" s="266"/>
      <c r="AY5" s="266"/>
      <c r="AZ5" s="266"/>
      <c r="BA5" s="266"/>
      <c r="BB5" s="266"/>
      <c r="BC5" s="266"/>
      <c r="BD5" s="266"/>
      <c r="BE5" s="266"/>
      <c r="BF5" s="269"/>
      <c r="BG5" s="275">
        <v>6638679</v>
      </c>
      <c r="BH5" s="219"/>
      <c r="BI5" s="219"/>
      <c r="BJ5" s="219"/>
      <c r="BK5" s="219"/>
      <c r="BL5" s="219"/>
      <c r="BM5" s="219"/>
      <c r="BN5" s="280"/>
      <c r="BO5" s="283">
        <v>97.2</v>
      </c>
      <c r="BP5" s="283"/>
      <c r="BQ5" s="283"/>
      <c r="BR5" s="283"/>
      <c r="BS5" s="288">
        <v>114065</v>
      </c>
      <c r="BT5" s="288"/>
      <c r="BU5" s="288"/>
      <c r="BV5" s="288"/>
      <c r="BW5" s="288"/>
      <c r="BX5" s="288"/>
      <c r="BY5" s="288"/>
      <c r="BZ5" s="288"/>
      <c r="CA5" s="288"/>
      <c r="CB5" s="326"/>
      <c r="CD5" s="184" t="s">
        <v>314</v>
      </c>
      <c r="CE5" s="141"/>
      <c r="CF5" s="141"/>
      <c r="CG5" s="141"/>
      <c r="CH5" s="141"/>
      <c r="CI5" s="141"/>
      <c r="CJ5" s="141"/>
      <c r="CK5" s="141"/>
      <c r="CL5" s="141"/>
      <c r="CM5" s="141"/>
      <c r="CN5" s="141"/>
      <c r="CO5" s="141"/>
      <c r="CP5" s="141"/>
      <c r="CQ5" s="146"/>
      <c r="CR5" s="184" t="s">
        <v>234</v>
      </c>
      <c r="CS5" s="141"/>
      <c r="CT5" s="141"/>
      <c r="CU5" s="141"/>
      <c r="CV5" s="141"/>
      <c r="CW5" s="141"/>
      <c r="CX5" s="141"/>
      <c r="CY5" s="146"/>
      <c r="CZ5" s="184" t="s">
        <v>198</v>
      </c>
      <c r="DA5" s="141"/>
      <c r="DB5" s="141"/>
      <c r="DC5" s="146"/>
      <c r="DD5" s="184" t="s">
        <v>320</v>
      </c>
      <c r="DE5" s="141"/>
      <c r="DF5" s="141"/>
      <c r="DG5" s="141"/>
      <c r="DH5" s="141"/>
      <c r="DI5" s="141"/>
      <c r="DJ5" s="141"/>
      <c r="DK5" s="141"/>
      <c r="DL5" s="141"/>
      <c r="DM5" s="141"/>
      <c r="DN5" s="141"/>
      <c r="DO5" s="141"/>
      <c r="DP5" s="146"/>
      <c r="DQ5" s="184" t="s">
        <v>507</v>
      </c>
      <c r="DR5" s="141"/>
      <c r="DS5" s="141"/>
      <c r="DT5" s="141"/>
      <c r="DU5" s="141"/>
      <c r="DV5" s="141"/>
      <c r="DW5" s="141"/>
      <c r="DX5" s="141"/>
      <c r="DY5" s="141"/>
      <c r="DZ5" s="141"/>
      <c r="EA5" s="141"/>
      <c r="EB5" s="141"/>
      <c r="EC5" s="146"/>
    </row>
    <row r="6" spans="2:143" ht="11.25" customHeight="1">
      <c r="B6" s="263" t="s">
        <v>508</v>
      </c>
      <c r="C6" s="56"/>
      <c r="D6" s="56"/>
      <c r="E6" s="56"/>
      <c r="F6" s="56"/>
      <c r="G6" s="56"/>
      <c r="H6" s="56"/>
      <c r="I6" s="56"/>
      <c r="J6" s="56"/>
      <c r="K6" s="56"/>
      <c r="L6" s="56"/>
      <c r="M6" s="56"/>
      <c r="N6" s="56"/>
      <c r="O6" s="56"/>
      <c r="P6" s="56"/>
      <c r="Q6" s="270"/>
      <c r="R6" s="275">
        <v>213788</v>
      </c>
      <c r="S6" s="219"/>
      <c r="T6" s="219"/>
      <c r="U6" s="219"/>
      <c r="V6" s="219"/>
      <c r="W6" s="219"/>
      <c r="X6" s="219"/>
      <c r="Y6" s="280"/>
      <c r="Z6" s="283">
        <v>0.9</v>
      </c>
      <c r="AA6" s="283"/>
      <c r="AB6" s="283"/>
      <c r="AC6" s="283"/>
      <c r="AD6" s="288">
        <v>213788</v>
      </c>
      <c r="AE6" s="288"/>
      <c r="AF6" s="288"/>
      <c r="AG6" s="288"/>
      <c r="AH6" s="288"/>
      <c r="AI6" s="288"/>
      <c r="AJ6" s="288"/>
      <c r="AK6" s="288"/>
      <c r="AL6" s="284">
        <v>1.9</v>
      </c>
      <c r="AM6" s="240"/>
      <c r="AN6" s="240"/>
      <c r="AO6" s="297"/>
      <c r="AP6" s="263" t="s">
        <v>114</v>
      </c>
      <c r="AQ6" s="56"/>
      <c r="AR6" s="56"/>
      <c r="AS6" s="56"/>
      <c r="AT6" s="56"/>
      <c r="AU6" s="56"/>
      <c r="AV6" s="56"/>
      <c r="AW6" s="56"/>
      <c r="AX6" s="56"/>
      <c r="AY6" s="56"/>
      <c r="AZ6" s="56"/>
      <c r="BA6" s="56"/>
      <c r="BB6" s="56"/>
      <c r="BC6" s="56"/>
      <c r="BD6" s="56"/>
      <c r="BE6" s="56"/>
      <c r="BF6" s="270"/>
      <c r="BG6" s="275">
        <v>6638679</v>
      </c>
      <c r="BH6" s="219"/>
      <c r="BI6" s="219"/>
      <c r="BJ6" s="219"/>
      <c r="BK6" s="219"/>
      <c r="BL6" s="219"/>
      <c r="BM6" s="219"/>
      <c r="BN6" s="280"/>
      <c r="BO6" s="283">
        <v>97.2</v>
      </c>
      <c r="BP6" s="283"/>
      <c r="BQ6" s="283"/>
      <c r="BR6" s="283"/>
      <c r="BS6" s="288">
        <v>114065</v>
      </c>
      <c r="BT6" s="288"/>
      <c r="BU6" s="288"/>
      <c r="BV6" s="288"/>
      <c r="BW6" s="288"/>
      <c r="BX6" s="288"/>
      <c r="BY6" s="288"/>
      <c r="BZ6" s="288"/>
      <c r="CA6" s="288"/>
      <c r="CB6" s="326"/>
      <c r="CD6" s="262" t="s">
        <v>321</v>
      </c>
      <c r="CE6" s="266"/>
      <c r="CF6" s="266"/>
      <c r="CG6" s="266"/>
      <c r="CH6" s="266"/>
      <c r="CI6" s="266"/>
      <c r="CJ6" s="266"/>
      <c r="CK6" s="266"/>
      <c r="CL6" s="266"/>
      <c r="CM6" s="266"/>
      <c r="CN6" s="266"/>
      <c r="CO6" s="266"/>
      <c r="CP6" s="266"/>
      <c r="CQ6" s="269"/>
      <c r="CR6" s="275">
        <v>163190</v>
      </c>
      <c r="CS6" s="219"/>
      <c r="CT6" s="219"/>
      <c r="CU6" s="219"/>
      <c r="CV6" s="219"/>
      <c r="CW6" s="219"/>
      <c r="CX6" s="219"/>
      <c r="CY6" s="280"/>
      <c r="CZ6" s="292">
        <v>0.8</v>
      </c>
      <c r="DA6" s="294"/>
      <c r="DB6" s="294"/>
      <c r="DC6" s="337"/>
      <c r="DD6" s="289" t="s">
        <v>204</v>
      </c>
      <c r="DE6" s="219"/>
      <c r="DF6" s="219"/>
      <c r="DG6" s="219"/>
      <c r="DH6" s="219"/>
      <c r="DI6" s="219"/>
      <c r="DJ6" s="219"/>
      <c r="DK6" s="219"/>
      <c r="DL6" s="219"/>
      <c r="DM6" s="219"/>
      <c r="DN6" s="219"/>
      <c r="DO6" s="219"/>
      <c r="DP6" s="280"/>
      <c r="DQ6" s="289">
        <v>163190</v>
      </c>
      <c r="DR6" s="219"/>
      <c r="DS6" s="219"/>
      <c r="DT6" s="219"/>
      <c r="DU6" s="219"/>
      <c r="DV6" s="219"/>
      <c r="DW6" s="219"/>
      <c r="DX6" s="219"/>
      <c r="DY6" s="219"/>
      <c r="DZ6" s="219"/>
      <c r="EA6" s="219"/>
      <c r="EB6" s="219"/>
      <c r="EC6" s="327"/>
    </row>
    <row r="7" spans="2:143" ht="11.25" customHeight="1">
      <c r="B7" s="263" t="s">
        <v>50</v>
      </c>
      <c r="C7" s="56"/>
      <c r="D7" s="56"/>
      <c r="E7" s="56"/>
      <c r="F7" s="56"/>
      <c r="G7" s="56"/>
      <c r="H7" s="56"/>
      <c r="I7" s="56"/>
      <c r="J7" s="56"/>
      <c r="K7" s="56"/>
      <c r="L7" s="56"/>
      <c r="M7" s="56"/>
      <c r="N7" s="56"/>
      <c r="O7" s="56"/>
      <c r="P7" s="56"/>
      <c r="Q7" s="270"/>
      <c r="R7" s="275">
        <v>3302</v>
      </c>
      <c r="S7" s="219"/>
      <c r="T7" s="219"/>
      <c r="U7" s="219"/>
      <c r="V7" s="219"/>
      <c r="W7" s="219"/>
      <c r="X7" s="219"/>
      <c r="Y7" s="280"/>
      <c r="Z7" s="283">
        <v>0</v>
      </c>
      <c r="AA7" s="283"/>
      <c r="AB7" s="283"/>
      <c r="AC7" s="283"/>
      <c r="AD7" s="288">
        <v>3302</v>
      </c>
      <c r="AE7" s="288"/>
      <c r="AF7" s="288"/>
      <c r="AG7" s="288"/>
      <c r="AH7" s="288"/>
      <c r="AI7" s="288"/>
      <c r="AJ7" s="288"/>
      <c r="AK7" s="288"/>
      <c r="AL7" s="284">
        <v>0</v>
      </c>
      <c r="AM7" s="240"/>
      <c r="AN7" s="240"/>
      <c r="AO7" s="297"/>
      <c r="AP7" s="263" t="s">
        <v>323</v>
      </c>
      <c r="AQ7" s="56"/>
      <c r="AR7" s="56"/>
      <c r="AS7" s="56"/>
      <c r="AT7" s="56"/>
      <c r="AU7" s="56"/>
      <c r="AV7" s="56"/>
      <c r="AW7" s="56"/>
      <c r="AX7" s="56"/>
      <c r="AY7" s="56"/>
      <c r="AZ7" s="56"/>
      <c r="BA7" s="56"/>
      <c r="BB7" s="56"/>
      <c r="BC7" s="56"/>
      <c r="BD7" s="56"/>
      <c r="BE7" s="56"/>
      <c r="BF7" s="270"/>
      <c r="BG7" s="275">
        <v>2809171</v>
      </c>
      <c r="BH7" s="219"/>
      <c r="BI7" s="219"/>
      <c r="BJ7" s="219"/>
      <c r="BK7" s="219"/>
      <c r="BL7" s="219"/>
      <c r="BM7" s="219"/>
      <c r="BN7" s="280"/>
      <c r="BO7" s="283">
        <v>41.1</v>
      </c>
      <c r="BP7" s="283"/>
      <c r="BQ7" s="283"/>
      <c r="BR7" s="283"/>
      <c r="BS7" s="288">
        <v>114065</v>
      </c>
      <c r="BT7" s="288"/>
      <c r="BU7" s="288"/>
      <c r="BV7" s="288"/>
      <c r="BW7" s="288"/>
      <c r="BX7" s="288"/>
      <c r="BY7" s="288"/>
      <c r="BZ7" s="288"/>
      <c r="CA7" s="288"/>
      <c r="CB7" s="326"/>
      <c r="CD7" s="263" t="s">
        <v>325</v>
      </c>
      <c r="CE7" s="56"/>
      <c r="CF7" s="56"/>
      <c r="CG7" s="56"/>
      <c r="CH7" s="56"/>
      <c r="CI7" s="56"/>
      <c r="CJ7" s="56"/>
      <c r="CK7" s="56"/>
      <c r="CL7" s="56"/>
      <c r="CM7" s="56"/>
      <c r="CN7" s="56"/>
      <c r="CO7" s="56"/>
      <c r="CP7" s="56"/>
      <c r="CQ7" s="270"/>
      <c r="CR7" s="275">
        <v>2739136</v>
      </c>
      <c r="CS7" s="219"/>
      <c r="CT7" s="219"/>
      <c r="CU7" s="219"/>
      <c r="CV7" s="219"/>
      <c r="CW7" s="219"/>
      <c r="CX7" s="219"/>
      <c r="CY7" s="280"/>
      <c r="CZ7" s="283">
        <v>12.6</v>
      </c>
      <c r="DA7" s="283"/>
      <c r="DB7" s="283"/>
      <c r="DC7" s="283"/>
      <c r="DD7" s="289">
        <v>109009</v>
      </c>
      <c r="DE7" s="219"/>
      <c r="DF7" s="219"/>
      <c r="DG7" s="219"/>
      <c r="DH7" s="219"/>
      <c r="DI7" s="219"/>
      <c r="DJ7" s="219"/>
      <c r="DK7" s="219"/>
      <c r="DL7" s="219"/>
      <c r="DM7" s="219"/>
      <c r="DN7" s="219"/>
      <c r="DO7" s="219"/>
      <c r="DP7" s="280"/>
      <c r="DQ7" s="289">
        <v>2401533</v>
      </c>
      <c r="DR7" s="219"/>
      <c r="DS7" s="219"/>
      <c r="DT7" s="219"/>
      <c r="DU7" s="219"/>
      <c r="DV7" s="219"/>
      <c r="DW7" s="219"/>
      <c r="DX7" s="219"/>
      <c r="DY7" s="219"/>
      <c r="DZ7" s="219"/>
      <c r="EA7" s="219"/>
      <c r="EB7" s="219"/>
      <c r="EC7" s="327"/>
    </row>
    <row r="8" spans="2:143" ht="11.25" customHeight="1">
      <c r="B8" s="263" t="s">
        <v>327</v>
      </c>
      <c r="C8" s="56"/>
      <c r="D8" s="56"/>
      <c r="E8" s="56"/>
      <c r="F8" s="56"/>
      <c r="G8" s="56"/>
      <c r="H8" s="56"/>
      <c r="I8" s="56"/>
      <c r="J8" s="56"/>
      <c r="K8" s="56"/>
      <c r="L8" s="56"/>
      <c r="M8" s="56"/>
      <c r="N8" s="56"/>
      <c r="O8" s="56"/>
      <c r="P8" s="56"/>
      <c r="Q8" s="270"/>
      <c r="R8" s="275">
        <v>34017</v>
      </c>
      <c r="S8" s="219"/>
      <c r="T8" s="219"/>
      <c r="U8" s="219"/>
      <c r="V8" s="219"/>
      <c r="W8" s="219"/>
      <c r="X8" s="219"/>
      <c r="Y8" s="280"/>
      <c r="Z8" s="283">
        <v>0.1</v>
      </c>
      <c r="AA8" s="283"/>
      <c r="AB8" s="283"/>
      <c r="AC8" s="283"/>
      <c r="AD8" s="288">
        <v>34017</v>
      </c>
      <c r="AE8" s="288"/>
      <c r="AF8" s="288"/>
      <c r="AG8" s="288"/>
      <c r="AH8" s="288"/>
      <c r="AI8" s="288"/>
      <c r="AJ8" s="288"/>
      <c r="AK8" s="288"/>
      <c r="AL8" s="284">
        <v>0.3</v>
      </c>
      <c r="AM8" s="240"/>
      <c r="AN8" s="240"/>
      <c r="AO8" s="297"/>
      <c r="AP8" s="263" t="s">
        <v>129</v>
      </c>
      <c r="AQ8" s="56"/>
      <c r="AR8" s="56"/>
      <c r="AS8" s="56"/>
      <c r="AT8" s="56"/>
      <c r="AU8" s="56"/>
      <c r="AV8" s="56"/>
      <c r="AW8" s="56"/>
      <c r="AX8" s="56"/>
      <c r="AY8" s="56"/>
      <c r="AZ8" s="56"/>
      <c r="BA8" s="56"/>
      <c r="BB8" s="56"/>
      <c r="BC8" s="56"/>
      <c r="BD8" s="56"/>
      <c r="BE8" s="56"/>
      <c r="BF8" s="270"/>
      <c r="BG8" s="275">
        <v>81706</v>
      </c>
      <c r="BH8" s="219"/>
      <c r="BI8" s="219"/>
      <c r="BJ8" s="219"/>
      <c r="BK8" s="219"/>
      <c r="BL8" s="219"/>
      <c r="BM8" s="219"/>
      <c r="BN8" s="280"/>
      <c r="BO8" s="283">
        <v>1.2</v>
      </c>
      <c r="BP8" s="283"/>
      <c r="BQ8" s="283"/>
      <c r="BR8" s="283"/>
      <c r="BS8" s="288" t="s">
        <v>204</v>
      </c>
      <c r="BT8" s="288"/>
      <c r="BU8" s="288"/>
      <c r="BV8" s="288"/>
      <c r="BW8" s="288"/>
      <c r="BX8" s="288"/>
      <c r="BY8" s="288"/>
      <c r="BZ8" s="288"/>
      <c r="CA8" s="288"/>
      <c r="CB8" s="326"/>
      <c r="CD8" s="263" t="s">
        <v>328</v>
      </c>
      <c r="CE8" s="56"/>
      <c r="CF8" s="56"/>
      <c r="CG8" s="56"/>
      <c r="CH8" s="56"/>
      <c r="CI8" s="56"/>
      <c r="CJ8" s="56"/>
      <c r="CK8" s="56"/>
      <c r="CL8" s="56"/>
      <c r="CM8" s="56"/>
      <c r="CN8" s="56"/>
      <c r="CO8" s="56"/>
      <c r="CP8" s="56"/>
      <c r="CQ8" s="270"/>
      <c r="CR8" s="275">
        <v>7544805</v>
      </c>
      <c r="CS8" s="219"/>
      <c r="CT8" s="219"/>
      <c r="CU8" s="219"/>
      <c r="CV8" s="219"/>
      <c r="CW8" s="219"/>
      <c r="CX8" s="219"/>
      <c r="CY8" s="280"/>
      <c r="CZ8" s="283">
        <v>34.700000000000003</v>
      </c>
      <c r="DA8" s="283"/>
      <c r="DB8" s="283"/>
      <c r="DC8" s="283"/>
      <c r="DD8" s="289">
        <v>170038</v>
      </c>
      <c r="DE8" s="219"/>
      <c r="DF8" s="219"/>
      <c r="DG8" s="219"/>
      <c r="DH8" s="219"/>
      <c r="DI8" s="219"/>
      <c r="DJ8" s="219"/>
      <c r="DK8" s="219"/>
      <c r="DL8" s="219"/>
      <c r="DM8" s="219"/>
      <c r="DN8" s="219"/>
      <c r="DO8" s="219"/>
      <c r="DP8" s="280"/>
      <c r="DQ8" s="289">
        <v>3246749</v>
      </c>
      <c r="DR8" s="219"/>
      <c r="DS8" s="219"/>
      <c r="DT8" s="219"/>
      <c r="DU8" s="219"/>
      <c r="DV8" s="219"/>
      <c r="DW8" s="219"/>
      <c r="DX8" s="219"/>
      <c r="DY8" s="219"/>
      <c r="DZ8" s="219"/>
      <c r="EA8" s="219"/>
      <c r="EB8" s="219"/>
      <c r="EC8" s="327"/>
    </row>
    <row r="9" spans="2:143" ht="11.25" customHeight="1">
      <c r="B9" s="263" t="s">
        <v>329</v>
      </c>
      <c r="C9" s="56"/>
      <c r="D9" s="56"/>
      <c r="E9" s="56"/>
      <c r="F9" s="56"/>
      <c r="G9" s="56"/>
      <c r="H9" s="56"/>
      <c r="I9" s="56"/>
      <c r="J9" s="56"/>
      <c r="K9" s="56"/>
      <c r="L9" s="56"/>
      <c r="M9" s="56"/>
      <c r="N9" s="56"/>
      <c r="O9" s="56"/>
      <c r="P9" s="56"/>
      <c r="Q9" s="270"/>
      <c r="R9" s="275">
        <v>39353</v>
      </c>
      <c r="S9" s="219"/>
      <c r="T9" s="219"/>
      <c r="U9" s="219"/>
      <c r="V9" s="219"/>
      <c r="W9" s="219"/>
      <c r="X9" s="219"/>
      <c r="Y9" s="280"/>
      <c r="Z9" s="283">
        <v>0.2</v>
      </c>
      <c r="AA9" s="283"/>
      <c r="AB9" s="283"/>
      <c r="AC9" s="283"/>
      <c r="AD9" s="288">
        <v>39353</v>
      </c>
      <c r="AE9" s="288"/>
      <c r="AF9" s="288"/>
      <c r="AG9" s="288"/>
      <c r="AH9" s="288"/>
      <c r="AI9" s="288"/>
      <c r="AJ9" s="288"/>
      <c r="AK9" s="288"/>
      <c r="AL9" s="284">
        <v>0.4</v>
      </c>
      <c r="AM9" s="240"/>
      <c r="AN9" s="240"/>
      <c r="AO9" s="297"/>
      <c r="AP9" s="263" t="s">
        <v>332</v>
      </c>
      <c r="AQ9" s="56"/>
      <c r="AR9" s="56"/>
      <c r="AS9" s="56"/>
      <c r="AT9" s="56"/>
      <c r="AU9" s="56"/>
      <c r="AV9" s="56"/>
      <c r="AW9" s="56"/>
      <c r="AX9" s="56"/>
      <c r="AY9" s="56"/>
      <c r="AZ9" s="56"/>
      <c r="BA9" s="56"/>
      <c r="BB9" s="56"/>
      <c r="BC9" s="56"/>
      <c r="BD9" s="56"/>
      <c r="BE9" s="56"/>
      <c r="BF9" s="270"/>
      <c r="BG9" s="275">
        <v>2253594</v>
      </c>
      <c r="BH9" s="219"/>
      <c r="BI9" s="219"/>
      <c r="BJ9" s="219"/>
      <c r="BK9" s="219"/>
      <c r="BL9" s="219"/>
      <c r="BM9" s="219"/>
      <c r="BN9" s="280"/>
      <c r="BO9" s="283">
        <v>33</v>
      </c>
      <c r="BP9" s="283"/>
      <c r="BQ9" s="283"/>
      <c r="BR9" s="283"/>
      <c r="BS9" s="288" t="s">
        <v>204</v>
      </c>
      <c r="BT9" s="288"/>
      <c r="BU9" s="288"/>
      <c r="BV9" s="288"/>
      <c r="BW9" s="288"/>
      <c r="BX9" s="288"/>
      <c r="BY9" s="288"/>
      <c r="BZ9" s="288"/>
      <c r="CA9" s="288"/>
      <c r="CB9" s="326"/>
      <c r="CD9" s="263" t="s">
        <v>333</v>
      </c>
      <c r="CE9" s="56"/>
      <c r="CF9" s="56"/>
      <c r="CG9" s="56"/>
      <c r="CH9" s="56"/>
      <c r="CI9" s="56"/>
      <c r="CJ9" s="56"/>
      <c r="CK9" s="56"/>
      <c r="CL9" s="56"/>
      <c r="CM9" s="56"/>
      <c r="CN9" s="56"/>
      <c r="CO9" s="56"/>
      <c r="CP9" s="56"/>
      <c r="CQ9" s="270"/>
      <c r="CR9" s="275">
        <v>1448297</v>
      </c>
      <c r="CS9" s="219"/>
      <c r="CT9" s="219"/>
      <c r="CU9" s="219"/>
      <c r="CV9" s="219"/>
      <c r="CW9" s="219"/>
      <c r="CX9" s="219"/>
      <c r="CY9" s="280"/>
      <c r="CZ9" s="283">
        <v>6.7</v>
      </c>
      <c r="DA9" s="283"/>
      <c r="DB9" s="283"/>
      <c r="DC9" s="283"/>
      <c r="DD9" s="289">
        <v>22366</v>
      </c>
      <c r="DE9" s="219"/>
      <c r="DF9" s="219"/>
      <c r="DG9" s="219"/>
      <c r="DH9" s="219"/>
      <c r="DI9" s="219"/>
      <c r="DJ9" s="219"/>
      <c r="DK9" s="219"/>
      <c r="DL9" s="219"/>
      <c r="DM9" s="219"/>
      <c r="DN9" s="219"/>
      <c r="DO9" s="219"/>
      <c r="DP9" s="280"/>
      <c r="DQ9" s="289">
        <v>979851</v>
      </c>
      <c r="DR9" s="219"/>
      <c r="DS9" s="219"/>
      <c r="DT9" s="219"/>
      <c r="DU9" s="219"/>
      <c r="DV9" s="219"/>
      <c r="DW9" s="219"/>
      <c r="DX9" s="219"/>
      <c r="DY9" s="219"/>
      <c r="DZ9" s="219"/>
      <c r="EA9" s="219"/>
      <c r="EB9" s="219"/>
      <c r="EC9" s="327"/>
    </row>
    <row r="10" spans="2:143" ht="11.25" customHeight="1">
      <c r="B10" s="263" t="s">
        <v>135</v>
      </c>
      <c r="C10" s="56"/>
      <c r="D10" s="56"/>
      <c r="E10" s="56"/>
      <c r="F10" s="56"/>
      <c r="G10" s="56"/>
      <c r="H10" s="56"/>
      <c r="I10" s="56"/>
      <c r="J10" s="56"/>
      <c r="K10" s="56"/>
      <c r="L10" s="56"/>
      <c r="M10" s="56"/>
      <c r="N10" s="56"/>
      <c r="O10" s="56"/>
      <c r="P10" s="56"/>
      <c r="Q10" s="270"/>
      <c r="R10" s="275" t="s">
        <v>204</v>
      </c>
      <c r="S10" s="219"/>
      <c r="T10" s="219"/>
      <c r="U10" s="219"/>
      <c r="V10" s="219"/>
      <c r="W10" s="219"/>
      <c r="X10" s="219"/>
      <c r="Y10" s="280"/>
      <c r="Z10" s="283" t="s">
        <v>204</v>
      </c>
      <c r="AA10" s="283"/>
      <c r="AB10" s="283"/>
      <c r="AC10" s="283"/>
      <c r="AD10" s="288" t="s">
        <v>204</v>
      </c>
      <c r="AE10" s="288"/>
      <c r="AF10" s="288"/>
      <c r="AG10" s="288"/>
      <c r="AH10" s="288"/>
      <c r="AI10" s="288"/>
      <c r="AJ10" s="288"/>
      <c r="AK10" s="288"/>
      <c r="AL10" s="284" t="s">
        <v>204</v>
      </c>
      <c r="AM10" s="240"/>
      <c r="AN10" s="240"/>
      <c r="AO10" s="297"/>
      <c r="AP10" s="263" t="s">
        <v>193</v>
      </c>
      <c r="AQ10" s="56"/>
      <c r="AR10" s="56"/>
      <c r="AS10" s="56"/>
      <c r="AT10" s="56"/>
      <c r="AU10" s="56"/>
      <c r="AV10" s="56"/>
      <c r="AW10" s="56"/>
      <c r="AX10" s="56"/>
      <c r="AY10" s="56"/>
      <c r="AZ10" s="56"/>
      <c r="BA10" s="56"/>
      <c r="BB10" s="56"/>
      <c r="BC10" s="56"/>
      <c r="BD10" s="56"/>
      <c r="BE10" s="56"/>
      <c r="BF10" s="270"/>
      <c r="BG10" s="275">
        <v>170526</v>
      </c>
      <c r="BH10" s="219"/>
      <c r="BI10" s="219"/>
      <c r="BJ10" s="219"/>
      <c r="BK10" s="219"/>
      <c r="BL10" s="219"/>
      <c r="BM10" s="219"/>
      <c r="BN10" s="280"/>
      <c r="BO10" s="283">
        <v>2.5</v>
      </c>
      <c r="BP10" s="283"/>
      <c r="BQ10" s="283"/>
      <c r="BR10" s="283"/>
      <c r="BS10" s="288">
        <v>28007</v>
      </c>
      <c r="BT10" s="288"/>
      <c r="BU10" s="288"/>
      <c r="BV10" s="288"/>
      <c r="BW10" s="288"/>
      <c r="BX10" s="288"/>
      <c r="BY10" s="288"/>
      <c r="BZ10" s="288"/>
      <c r="CA10" s="288"/>
      <c r="CB10" s="326"/>
      <c r="CD10" s="263" t="s">
        <v>47</v>
      </c>
      <c r="CE10" s="56"/>
      <c r="CF10" s="56"/>
      <c r="CG10" s="56"/>
      <c r="CH10" s="56"/>
      <c r="CI10" s="56"/>
      <c r="CJ10" s="56"/>
      <c r="CK10" s="56"/>
      <c r="CL10" s="56"/>
      <c r="CM10" s="56"/>
      <c r="CN10" s="56"/>
      <c r="CO10" s="56"/>
      <c r="CP10" s="56"/>
      <c r="CQ10" s="270"/>
      <c r="CR10" s="275" t="s">
        <v>204</v>
      </c>
      <c r="CS10" s="219"/>
      <c r="CT10" s="219"/>
      <c r="CU10" s="219"/>
      <c r="CV10" s="219"/>
      <c r="CW10" s="219"/>
      <c r="CX10" s="219"/>
      <c r="CY10" s="280"/>
      <c r="CZ10" s="283" t="s">
        <v>204</v>
      </c>
      <c r="DA10" s="283"/>
      <c r="DB10" s="283"/>
      <c r="DC10" s="283"/>
      <c r="DD10" s="289" t="s">
        <v>204</v>
      </c>
      <c r="DE10" s="219"/>
      <c r="DF10" s="219"/>
      <c r="DG10" s="219"/>
      <c r="DH10" s="219"/>
      <c r="DI10" s="219"/>
      <c r="DJ10" s="219"/>
      <c r="DK10" s="219"/>
      <c r="DL10" s="219"/>
      <c r="DM10" s="219"/>
      <c r="DN10" s="219"/>
      <c r="DO10" s="219"/>
      <c r="DP10" s="280"/>
      <c r="DQ10" s="289" t="s">
        <v>204</v>
      </c>
      <c r="DR10" s="219"/>
      <c r="DS10" s="219"/>
      <c r="DT10" s="219"/>
      <c r="DU10" s="219"/>
      <c r="DV10" s="219"/>
      <c r="DW10" s="219"/>
      <c r="DX10" s="219"/>
      <c r="DY10" s="219"/>
      <c r="DZ10" s="219"/>
      <c r="EA10" s="219"/>
      <c r="EB10" s="219"/>
      <c r="EC10" s="327"/>
    </row>
    <row r="11" spans="2:143" ht="11.25" customHeight="1">
      <c r="B11" s="263" t="s">
        <v>112</v>
      </c>
      <c r="C11" s="56"/>
      <c r="D11" s="56"/>
      <c r="E11" s="56"/>
      <c r="F11" s="56"/>
      <c r="G11" s="56"/>
      <c r="H11" s="56"/>
      <c r="I11" s="56"/>
      <c r="J11" s="56"/>
      <c r="K11" s="56"/>
      <c r="L11" s="56"/>
      <c r="M11" s="56"/>
      <c r="N11" s="56"/>
      <c r="O11" s="56"/>
      <c r="P11" s="56"/>
      <c r="Q11" s="270"/>
      <c r="R11" s="275">
        <v>1060466</v>
      </c>
      <c r="S11" s="219"/>
      <c r="T11" s="219"/>
      <c r="U11" s="219"/>
      <c r="V11" s="219"/>
      <c r="W11" s="219"/>
      <c r="X11" s="219"/>
      <c r="Y11" s="280"/>
      <c r="Z11" s="284">
        <v>4.5</v>
      </c>
      <c r="AA11" s="240"/>
      <c r="AB11" s="240"/>
      <c r="AC11" s="286"/>
      <c r="AD11" s="289">
        <v>1060466</v>
      </c>
      <c r="AE11" s="219"/>
      <c r="AF11" s="219"/>
      <c r="AG11" s="219"/>
      <c r="AH11" s="219"/>
      <c r="AI11" s="219"/>
      <c r="AJ11" s="219"/>
      <c r="AK11" s="280"/>
      <c r="AL11" s="284">
        <v>9.5</v>
      </c>
      <c r="AM11" s="240"/>
      <c r="AN11" s="240"/>
      <c r="AO11" s="297"/>
      <c r="AP11" s="263" t="s">
        <v>338</v>
      </c>
      <c r="AQ11" s="56"/>
      <c r="AR11" s="56"/>
      <c r="AS11" s="56"/>
      <c r="AT11" s="56"/>
      <c r="AU11" s="56"/>
      <c r="AV11" s="56"/>
      <c r="AW11" s="56"/>
      <c r="AX11" s="56"/>
      <c r="AY11" s="56"/>
      <c r="AZ11" s="56"/>
      <c r="BA11" s="56"/>
      <c r="BB11" s="56"/>
      <c r="BC11" s="56"/>
      <c r="BD11" s="56"/>
      <c r="BE11" s="56"/>
      <c r="BF11" s="270"/>
      <c r="BG11" s="275">
        <v>303345</v>
      </c>
      <c r="BH11" s="219"/>
      <c r="BI11" s="219"/>
      <c r="BJ11" s="219"/>
      <c r="BK11" s="219"/>
      <c r="BL11" s="219"/>
      <c r="BM11" s="219"/>
      <c r="BN11" s="280"/>
      <c r="BO11" s="283">
        <v>4.4000000000000004</v>
      </c>
      <c r="BP11" s="283"/>
      <c r="BQ11" s="283"/>
      <c r="BR11" s="283"/>
      <c r="BS11" s="288">
        <v>86058</v>
      </c>
      <c r="BT11" s="288"/>
      <c r="BU11" s="288"/>
      <c r="BV11" s="288"/>
      <c r="BW11" s="288"/>
      <c r="BX11" s="288"/>
      <c r="BY11" s="288"/>
      <c r="BZ11" s="288"/>
      <c r="CA11" s="288"/>
      <c r="CB11" s="326"/>
      <c r="CD11" s="263" t="s">
        <v>339</v>
      </c>
      <c r="CE11" s="56"/>
      <c r="CF11" s="56"/>
      <c r="CG11" s="56"/>
      <c r="CH11" s="56"/>
      <c r="CI11" s="56"/>
      <c r="CJ11" s="56"/>
      <c r="CK11" s="56"/>
      <c r="CL11" s="56"/>
      <c r="CM11" s="56"/>
      <c r="CN11" s="56"/>
      <c r="CO11" s="56"/>
      <c r="CP11" s="56"/>
      <c r="CQ11" s="270"/>
      <c r="CR11" s="275">
        <v>591404</v>
      </c>
      <c r="CS11" s="219"/>
      <c r="CT11" s="219"/>
      <c r="CU11" s="219"/>
      <c r="CV11" s="219"/>
      <c r="CW11" s="219"/>
      <c r="CX11" s="219"/>
      <c r="CY11" s="280"/>
      <c r="CZ11" s="283">
        <v>2.7</v>
      </c>
      <c r="DA11" s="283"/>
      <c r="DB11" s="283"/>
      <c r="DC11" s="283"/>
      <c r="DD11" s="289">
        <v>65737</v>
      </c>
      <c r="DE11" s="219"/>
      <c r="DF11" s="219"/>
      <c r="DG11" s="219"/>
      <c r="DH11" s="219"/>
      <c r="DI11" s="219"/>
      <c r="DJ11" s="219"/>
      <c r="DK11" s="219"/>
      <c r="DL11" s="219"/>
      <c r="DM11" s="219"/>
      <c r="DN11" s="219"/>
      <c r="DO11" s="219"/>
      <c r="DP11" s="280"/>
      <c r="DQ11" s="289">
        <v>360426</v>
      </c>
      <c r="DR11" s="219"/>
      <c r="DS11" s="219"/>
      <c r="DT11" s="219"/>
      <c r="DU11" s="219"/>
      <c r="DV11" s="219"/>
      <c r="DW11" s="219"/>
      <c r="DX11" s="219"/>
      <c r="DY11" s="219"/>
      <c r="DZ11" s="219"/>
      <c r="EA11" s="219"/>
      <c r="EB11" s="219"/>
      <c r="EC11" s="327"/>
    </row>
    <row r="12" spans="2:143" ht="11.25" customHeight="1">
      <c r="B12" s="263" t="s">
        <v>150</v>
      </c>
      <c r="C12" s="56"/>
      <c r="D12" s="56"/>
      <c r="E12" s="56"/>
      <c r="F12" s="56"/>
      <c r="G12" s="56"/>
      <c r="H12" s="56"/>
      <c r="I12" s="56"/>
      <c r="J12" s="56"/>
      <c r="K12" s="56"/>
      <c r="L12" s="56"/>
      <c r="M12" s="56"/>
      <c r="N12" s="56"/>
      <c r="O12" s="56"/>
      <c r="P12" s="56"/>
      <c r="Q12" s="270"/>
      <c r="R12" s="275">
        <v>85302</v>
      </c>
      <c r="S12" s="219"/>
      <c r="T12" s="219"/>
      <c r="U12" s="219"/>
      <c r="V12" s="219"/>
      <c r="W12" s="219"/>
      <c r="X12" s="219"/>
      <c r="Y12" s="280"/>
      <c r="Z12" s="283">
        <v>0.4</v>
      </c>
      <c r="AA12" s="283"/>
      <c r="AB12" s="283"/>
      <c r="AC12" s="283"/>
      <c r="AD12" s="288">
        <v>85302</v>
      </c>
      <c r="AE12" s="288"/>
      <c r="AF12" s="288"/>
      <c r="AG12" s="288"/>
      <c r="AH12" s="288"/>
      <c r="AI12" s="288"/>
      <c r="AJ12" s="288"/>
      <c r="AK12" s="288"/>
      <c r="AL12" s="284">
        <v>0.8</v>
      </c>
      <c r="AM12" s="240"/>
      <c r="AN12" s="240"/>
      <c r="AO12" s="297"/>
      <c r="AP12" s="263" t="s">
        <v>509</v>
      </c>
      <c r="AQ12" s="56"/>
      <c r="AR12" s="56"/>
      <c r="AS12" s="56"/>
      <c r="AT12" s="56"/>
      <c r="AU12" s="56"/>
      <c r="AV12" s="56"/>
      <c r="AW12" s="56"/>
      <c r="AX12" s="56"/>
      <c r="AY12" s="56"/>
      <c r="AZ12" s="56"/>
      <c r="BA12" s="56"/>
      <c r="BB12" s="56"/>
      <c r="BC12" s="56"/>
      <c r="BD12" s="56"/>
      <c r="BE12" s="56"/>
      <c r="BF12" s="270"/>
      <c r="BG12" s="275">
        <v>3355639</v>
      </c>
      <c r="BH12" s="219"/>
      <c r="BI12" s="219"/>
      <c r="BJ12" s="219"/>
      <c r="BK12" s="219"/>
      <c r="BL12" s="219"/>
      <c r="BM12" s="219"/>
      <c r="BN12" s="280"/>
      <c r="BO12" s="283">
        <v>49.1</v>
      </c>
      <c r="BP12" s="283"/>
      <c r="BQ12" s="283"/>
      <c r="BR12" s="283"/>
      <c r="BS12" s="288" t="s">
        <v>204</v>
      </c>
      <c r="BT12" s="288"/>
      <c r="BU12" s="288"/>
      <c r="BV12" s="288"/>
      <c r="BW12" s="288"/>
      <c r="BX12" s="288"/>
      <c r="BY12" s="288"/>
      <c r="BZ12" s="288"/>
      <c r="CA12" s="288"/>
      <c r="CB12" s="326"/>
      <c r="CD12" s="263" t="s">
        <v>98</v>
      </c>
      <c r="CE12" s="56"/>
      <c r="CF12" s="56"/>
      <c r="CG12" s="56"/>
      <c r="CH12" s="56"/>
      <c r="CI12" s="56"/>
      <c r="CJ12" s="56"/>
      <c r="CK12" s="56"/>
      <c r="CL12" s="56"/>
      <c r="CM12" s="56"/>
      <c r="CN12" s="56"/>
      <c r="CO12" s="56"/>
      <c r="CP12" s="56"/>
      <c r="CQ12" s="270"/>
      <c r="CR12" s="275">
        <v>2019483</v>
      </c>
      <c r="CS12" s="219"/>
      <c r="CT12" s="219"/>
      <c r="CU12" s="219"/>
      <c r="CV12" s="219"/>
      <c r="CW12" s="219"/>
      <c r="CX12" s="219"/>
      <c r="CY12" s="280"/>
      <c r="CZ12" s="283">
        <v>9.3000000000000007</v>
      </c>
      <c r="DA12" s="283"/>
      <c r="DB12" s="283"/>
      <c r="DC12" s="283"/>
      <c r="DD12" s="289">
        <v>89858</v>
      </c>
      <c r="DE12" s="219"/>
      <c r="DF12" s="219"/>
      <c r="DG12" s="219"/>
      <c r="DH12" s="219"/>
      <c r="DI12" s="219"/>
      <c r="DJ12" s="219"/>
      <c r="DK12" s="219"/>
      <c r="DL12" s="219"/>
      <c r="DM12" s="219"/>
      <c r="DN12" s="219"/>
      <c r="DO12" s="219"/>
      <c r="DP12" s="280"/>
      <c r="DQ12" s="289">
        <v>414595</v>
      </c>
      <c r="DR12" s="219"/>
      <c r="DS12" s="219"/>
      <c r="DT12" s="219"/>
      <c r="DU12" s="219"/>
      <c r="DV12" s="219"/>
      <c r="DW12" s="219"/>
      <c r="DX12" s="219"/>
      <c r="DY12" s="219"/>
      <c r="DZ12" s="219"/>
      <c r="EA12" s="219"/>
      <c r="EB12" s="219"/>
      <c r="EC12" s="327"/>
    </row>
    <row r="13" spans="2:143" ht="11.25" customHeight="1">
      <c r="B13" s="263" t="s">
        <v>340</v>
      </c>
      <c r="C13" s="56"/>
      <c r="D13" s="56"/>
      <c r="E13" s="56"/>
      <c r="F13" s="56"/>
      <c r="G13" s="56"/>
      <c r="H13" s="56"/>
      <c r="I13" s="56"/>
      <c r="J13" s="56"/>
      <c r="K13" s="56"/>
      <c r="L13" s="56"/>
      <c r="M13" s="56"/>
      <c r="N13" s="56"/>
      <c r="O13" s="56"/>
      <c r="P13" s="56"/>
      <c r="Q13" s="270"/>
      <c r="R13" s="275" t="s">
        <v>204</v>
      </c>
      <c r="S13" s="219"/>
      <c r="T13" s="219"/>
      <c r="U13" s="219"/>
      <c r="V13" s="219"/>
      <c r="W13" s="219"/>
      <c r="X13" s="219"/>
      <c r="Y13" s="280"/>
      <c r="Z13" s="283" t="s">
        <v>204</v>
      </c>
      <c r="AA13" s="283"/>
      <c r="AB13" s="283"/>
      <c r="AC13" s="283"/>
      <c r="AD13" s="288" t="s">
        <v>204</v>
      </c>
      <c r="AE13" s="288"/>
      <c r="AF13" s="288"/>
      <c r="AG13" s="288"/>
      <c r="AH13" s="288"/>
      <c r="AI13" s="288"/>
      <c r="AJ13" s="288"/>
      <c r="AK13" s="288"/>
      <c r="AL13" s="284" t="s">
        <v>204</v>
      </c>
      <c r="AM13" s="240"/>
      <c r="AN13" s="240"/>
      <c r="AO13" s="297"/>
      <c r="AP13" s="263" t="s">
        <v>342</v>
      </c>
      <c r="AQ13" s="56"/>
      <c r="AR13" s="56"/>
      <c r="AS13" s="56"/>
      <c r="AT13" s="56"/>
      <c r="AU13" s="56"/>
      <c r="AV13" s="56"/>
      <c r="AW13" s="56"/>
      <c r="AX13" s="56"/>
      <c r="AY13" s="56"/>
      <c r="AZ13" s="56"/>
      <c r="BA13" s="56"/>
      <c r="BB13" s="56"/>
      <c r="BC13" s="56"/>
      <c r="BD13" s="56"/>
      <c r="BE13" s="56"/>
      <c r="BF13" s="270"/>
      <c r="BG13" s="275">
        <v>3345695</v>
      </c>
      <c r="BH13" s="219"/>
      <c r="BI13" s="219"/>
      <c r="BJ13" s="219"/>
      <c r="BK13" s="219"/>
      <c r="BL13" s="219"/>
      <c r="BM13" s="219"/>
      <c r="BN13" s="280"/>
      <c r="BO13" s="283">
        <v>49</v>
      </c>
      <c r="BP13" s="283"/>
      <c r="BQ13" s="283"/>
      <c r="BR13" s="283"/>
      <c r="BS13" s="288" t="s">
        <v>204</v>
      </c>
      <c r="BT13" s="288"/>
      <c r="BU13" s="288"/>
      <c r="BV13" s="288"/>
      <c r="BW13" s="288"/>
      <c r="BX13" s="288"/>
      <c r="BY13" s="288"/>
      <c r="BZ13" s="288"/>
      <c r="CA13" s="288"/>
      <c r="CB13" s="326"/>
      <c r="CD13" s="263" t="s">
        <v>343</v>
      </c>
      <c r="CE13" s="56"/>
      <c r="CF13" s="56"/>
      <c r="CG13" s="56"/>
      <c r="CH13" s="56"/>
      <c r="CI13" s="56"/>
      <c r="CJ13" s="56"/>
      <c r="CK13" s="56"/>
      <c r="CL13" s="56"/>
      <c r="CM13" s="56"/>
      <c r="CN13" s="56"/>
      <c r="CO13" s="56"/>
      <c r="CP13" s="56"/>
      <c r="CQ13" s="270"/>
      <c r="CR13" s="275">
        <v>2030922</v>
      </c>
      <c r="CS13" s="219"/>
      <c r="CT13" s="219"/>
      <c r="CU13" s="219"/>
      <c r="CV13" s="219"/>
      <c r="CW13" s="219"/>
      <c r="CX13" s="219"/>
      <c r="CY13" s="280"/>
      <c r="CZ13" s="283">
        <v>9.3000000000000007</v>
      </c>
      <c r="DA13" s="283"/>
      <c r="DB13" s="283"/>
      <c r="DC13" s="283"/>
      <c r="DD13" s="289">
        <v>997484</v>
      </c>
      <c r="DE13" s="219"/>
      <c r="DF13" s="219"/>
      <c r="DG13" s="219"/>
      <c r="DH13" s="219"/>
      <c r="DI13" s="219"/>
      <c r="DJ13" s="219"/>
      <c r="DK13" s="219"/>
      <c r="DL13" s="219"/>
      <c r="DM13" s="219"/>
      <c r="DN13" s="219"/>
      <c r="DO13" s="219"/>
      <c r="DP13" s="280"/>
      <c r="DQ13" s="289">
        <v>1277176</v>
      </c>
      <c r="DR13" s="219"/>
      <c r="DS13" s="219"/>
      <c r="DT13" s="219"/>
      <c r="DU13" s="219"/>
      <c r="DV13" s="219"/>
      <c r="DW13" s="219"/>
      <c r="DX13" s="219"/>
      <c r="DY13" s="219"/>
      <c r="DZ13" s="219"/>
      <c r="EA13" s="219"/>
      <c r="EB13" s="219"/>
      <c r="EC13" s="327"/>
    </row>
    <row r="14" spans="2:143" ht="11.25" customHeight="1">
      <c r="B14" s="263" t="s">
        <v>344</v>
      </c>
      <c r="C14" s="56"/>
      <c r="D14" s="56"/>
      <c r="E14" s="56"/>
      <c r="F14" s="56"/>
      <c r="G14" s="56"/>
      <c r="H14" s="56"/>
      <c r="I14" s="56"/>
      <c r="J14" s="56"/>
      <c r="K14" s="56"/>
      <c r="L14" s="56"/>
      <c r="M14" s="56"/>
      <c r="N14" s="56"/>
      <c r="O14" s="56"/>
      <c r="P14" s="56"/>
      <c r="Q14" s="270"/>
      <c r="R14" s="275" t="s">
        <v>204</v>
      </c>
      <c r="S14" s="219"/>
      <c r="T14" s="219"/>
      <c r="U14" s="219"/>
      <c r="V14" s="219"/>
      <c r="W14" s="219"/>
      <c r="X14" s="219"/>
      <c r="Y14" s="280"/>
      <c r="Z14" s="283" t="s">
        <v>204</v>
      </c>
      <c r="AA14" s="283"/>
      <c r="AB14" s="283"/>
      <c r="AC14" s="283"/>
      <c r="AD14" s="288" t="s">
        <v>204</v>
      </c>
      <c r="AE14" s="288"/>
      <c r="AF14" s="288"/>
      <c r="AG14" s="288"/>
      <c r="AH14" s="288"/>
      <c r="AI14" s="288"/>
      <c r="AJ14" s="288"/>
      <c r="AK14" s="288"/>
      <c r="AL14" s="284" t="s">
        <v>204</v>
      </c>
      <c r="AM14" s="240"/>
      <c r="AN14" s="240"/>
      <c r="AO14" s="297"/>
      <c r="AP14" s="263" t="s">
        <v>221</v>
      </c>
      <c r="AQ14" s="56"/>
      <c r="AR14" s="56"/>
      <c r="AS14" s="56"/>
      <c r="AT14" s="56"/>
      <c r="AU14" s="56"/>
      <c r="AV14" s="56"/>
      <c r="AW14" s="56"/>
      <c r="AX14" s="56"/>
      <c r="AY14" s="56"/>
      <c r="AZ14" s="56"/>
      <c r="BA14" s="56"/>
      <c r="BB14" s="56"/>
      <c r="BC14" s="56"/>
      <c r="BD14" s="56"/>
      <c r="BE14" s="56"/>
      <c r="BF14" s="270"/>
      <c r="BG14" s="275">
        <v>140924</v>
      </c>
      <c r="BH14" s="219"/>
      <c r="BI14" s="219"/>
      <c r="BJ14" s="219"/>
      <c r="BK14" s="219"/>
      <c r="BL14" s="219"/>
      <c r="BM14" s="219"/>
      <c r="BN14" s="280"/>
      <c r="BO14" s="283">
        <v>2.1</v>
      </c>
      <c r="BP14" s="283"/>
      <c r="BQ14" s="283"/>
      <c r="BR14" s="283"/>
      <c r="BS14" s="288" t="s">
        <v>204</v>
      </c>
      <c r="BT14" s="288"/>
      <c r="BU14" s="288"/>
      <c r="BV14" s="288"/>
      <c r="BW14" s="288"/>
      <c r="BX14" s="288"/>
      <c r="BY14" s="288"/>
      <c r="BZ14" s="288"/>
      <c r="CA14" s="288"/>
      <c r="CB14" s="326"/>
      <c r="CD14" s="263" t="s">
        <v>346</v>
      </c>
      <c r="CE14" s="56"/>
      <c r="CF14" s="56"/>
      <c r="CG14" s="56"/>
      <c r="CH14" s="56"/>
      <c r="CI14" s="56"/>
      <c r="CJ14" s="56"/>
      <c r="CK14" s="56"/>
      <c r="CL14" s="56"/>
      <c r="CM14" s="56"/>
      <c r="CN14" s="56"/>
      <c r="CO14" s="56"/>
      <c r="CP14" s="56"/>
      <c r="CQ14" s="270"/>
      <c r="CR14" s="275">
        <v>775842</v>
      </c>
      <c r="CS14" s="219"/>
      <c r="CT14" s="219"/>
      <c r="CU14" s="219"/>
      <c r="CV14" s="219"/>
      <c r="CW14" s="219"/>
      <c r="CX14" s="219"/>
      <c r="CY14" s="280"/>
      <c r="CZ14" s="283">
        <v>3.6</v>
      </c>
      <c r="DA14" s="283"/>
      <c r="DB14" s="283"/>
      <c r="DC14" s="283"/>
      <c r="DD14" s="289">
        <v>28487</v>
      </c>
      <c r="DE14" s="219"/>
      <c r="DF14" s="219"/>
      <c r="DG14" s="219"/>
      <c r="DH14" s="219"/>
      <c r="DI14" s="219"/>
      <c r="DJ14" s="219"/>
      <c r="DK14" s="219"/>
      <c r="DL14" s="219"/>
      <c r="DM14" s="219"/>
      <c r="DN14" s="219"/>
      <c r="DO14" s="219"/>
      <c r="DP14" s="280"/>
      <c r="DQ14" s="289">
        <v>746661</v>
      </c>
      <c r="DR14" s="219"/>
      <c r="DS14" s="219"/>
      <c r="DT14" s="219"/>
      <c r="DU14" s="219"/>
      <c r="DV14" s="219"/>
      <c r="DW14" s="219"/>
      <c r="DX14" s="219"/>
      <c r="DY14" s="219"/>
      <c r="DZ14" s="219"/>
      <c r="EA14" s="219"/>
      <c r="EB14" s="219"/>
      <c r="EC14" s="327"/>
    </row>
    <row r="15" spans="2:143" ht="11.25" customHeight="1">
      <c r="B15" s="263" t="s">
        <v>317</v>
      </c>
      <c r="C15" s="56"/>
      <c r="D15" s="56"/>
      <c r="E15" s="56"/>
      <c r="F15" s="56"/>
      <c r="G15" s="56"/>
      <c r="H15" s="56"/>
      <c r="I15" s="56"/>
      <c r="J15" s="56"/>
      <c r="K15" s="56"/>
      <c r="L15" s="56"/>
      <c r="M15" s="56"/>
      <c r="N15" s="56"/>
      <c r="O15" s="56"/>
      <c r="P15" s="56"/>
      <c r="Q15" s="270"/>
      <c r="R15" s="275" t="s">
        <v>204</v>
      </c>
      <c r="S15" s="219"/>
      <c r="T15" s="219"/>
      <c r="U15" s="219"/>
      <c r="V15" s="219"/>
      <c r="W15" s="219"/>
      <c r="X15" s="219"/>
      <c r="Y15" s="280"/>
      <c r="Z15" s="283" t="s">
        <v>204</v>
      </c>
      <c r="AA15" s="283"/>
      <c r="AB15" s="283"/>
      <c r="AC15" s="283"/>
      <c r="AD15" s="288" t="s">
        <v>204</v>
      </c>
      <c r="AE15" s="288"/>
      <c r="AF15" s="288"/>
      <c r="AG15" s="288"/>
      <c r="AH15" s="288"/>
      <c r="AI15" s="288"/>
      <c r="AJ15" s="288"/>
      <c r="AK15" s="288"/>
      <c r="AL15" s="284" t="s">
        <v>204</v>
      </c>
      <c r="AM15" s="240"/>
      <c r="AN15" s="240"/>
      <c r="AO15" s="297"/>
      <c r="AP15" s="263" t="s">
        <v>348</v>
      </c>
      <c r="AQ15" s="56"/>
      <c r="AR15" s="56"/>
      <c r="AS15" s="56"/>
      <c r="AT15" s="56"/>
      <c r="AU15" s="56"/>
      <c r="AV15" s="56"/>
      <c r="AW15" s="56"/>
      <c r="AX15" s="56"/>
      <c r="AY15" s="56"/>
      <c r="AZ15" s="56"/>
      <c r="BA15" s="56"/>
      <c r="BB15" s="56"/>
      <c r="BC15" s="56"/>
      <c r="BD15" s="56"/>
      <c r="BE15" s="56"/>
      <c r="BF15" s="270"/>
      <c r="BG15" s="275">
        <v>332945</v>
      </c>
      <c r="BH15" s="219"/>
      <c r="BI15" s="219"/>
      <c r="BJ15" s="219"/>
      <c r="BK15" s="219"/>
      <c r="BL15" s="219"/>
      <c r="BM15" s="219"/>
      <c r="BN15" s="280"/>
      <c r="BO15" s="283">
        <v>4.9000000000000004</v>
      </c>
      <c r="BP15" s="283"/>
      <c r="BQ15" s="283"/>
      <c r="BR15" s="283"/>
      <c r="BS15" s="288" t="s">
        <v>204</v>
      </c>
      <c r="BT15" s="288"/>
      <c r="BU15" s="288"/>
      <c r="BV15" s="288"/>
      <c r="BW15" s="288"/>
      <c r="BX15" s="288"/>
      <c r="BY15" s="288"/>
      <c r="BZ15" s="288"/>
      <c r="CA15" s="288"/>
      <c r="CB15" s="326"/>
      <c r="CD15" s="263" t="s">
        <v>349</v>
      </c>
      <c r="CE15" s="56"/>
      <c r="CF15" s="56"/>
      <c r="CG15" s="56"/>
      <c r="CH15" s="56"/>
      <c r="CI15" s="56"/>
      <c r="CJ15" s="56"/>
      <c r="CK15" s="56"/>
      <c r="CL15" s="56"/>
      <c r="CM15" s="56"/>
      <c r="CN15" s="56"/>
      <c r="CO15" s="56"/>
      <c r="CP15" s="56"/>
      <c r="CQ15" s="270"/>
      <c r="CR15" s="275">
        <v>2404815</v>
      </c>
      <c r="CS15" s="219"/>
      <c r="CT15" s="219"/>
      <c r="CU15" s="219"/>
      <c r="CV15" s="219"/>
      <c r="CW15" s="219"/>
      <c r="CX15" s="219"/>
      <c r="CY15" s="280"/>
      <c r="CZ15" s="283">
        <v>11.1</v>
      </c>
      <c r="DA15" s="283"/>
      <c r="DB15" s="283"/>
      <c r="DC15" s="283"/>
      <c r="DD15" s="289">
        <v>574129</v>
      </c>
      <c r="DE15" s="219"/>
      <c r="DF15" s="219"/>
      <c r="DG15" s="219"/>
      <c r="DH15" s="219"/>
      <c r="DI15" s="219"/>
      <c r="DJ15" s="219"/>
      <c r="DK15" s="219"/>
      <c r="DL15" s="219"/>
      <c r="DM15" s="219"/>
      <c r="DN15" s="219"/>
      <c r="DO15" s="219"/>
      <c r="DP15" s="280"/>
      <c r="DQ15" s="289">
        <v>1703130</v>
      </c>
      <c r="DR15" s="219"/>
      <c r="DS15" s="219"/>
      <c r="DT15" s="219"/>
      <c r="DU15" s="219"/>
      <c r="DV15" s="219"/>
      <c r="DW15" s="219"/>
      <c r="DX15" s="219"/>
      <c r="DY15" s="219"/>
      <c r="DZ15" s="219"/>
      <c r="EA15" s="219"/>
      <c r="EB15" s="219"/>
      <c r="EC15" s="327"/>
    </row>
    <row r="16" spans="2:143" ht="11.25" customHeight="1">
      <c r="B16" s="263" t="s">
        <v>510</v>
      </c>
      <c r="C16" s="56"/>
      <c r="D16" s="56"/>
      <c r="E16" s="56"/>
      <c r="F16" s="56"/>
      <c r="G16" s="56"/>
      <c r="H16" s="56"/>
      <c r="I16" s="56"/>
      <c r="J16" s="56"/>
      <c r="K16" s="56"/>
      <c r="L16" s="56"/>
      <c r="M16" s="56"/>
      <c r="N16" s="56"/>
      <c r="O16" s="56"/>
      <c r="P16" s="56"/>
      <c r="Q16" s="270"/>
      <c r="R16" s="275">
        <v>21869</v>
      </c>
      <c r="S16" s="219"/>
      <c r="T16" s="219"/>
      <c r="U16" s="219"/>
      <c r="V16" s="219"/>
      <c r="W16" s="219"/>
      <c r="X16" s="219"/>
      <c r="Y16" s="280"/>
      <c r="Z16" s="283">
        <v>0.1</v>
      </c>
      <c r="AA16" s="283"/>
      <c r="AB16" s="283"/>
      <c r="AC16" s="283"/>
      <c r="AD16" s="288">
        <v>21869</v>
      </c>
      <c r="AE16" s="288"/>
      <c r="AF16" s="288"/>
      <c r="AG16" s="288"/>
      <c r="AH16" s="288"/>
      <c r="AI16" s="288"/>
      <c r="AJ16" s="288"/>
      <c r="AK16" s="288"/>
      <c r="AL16" s="284">
        <v>0.2</v>
      </c>
      <c r="AM16" s="240"/>
      <c r="AN16" s="240"/>
      <c r="AO16" s="297"/>
      <c r="AP16" s="263" t="s">
        <v>511</v>
      </c>
      <c r="AQ16" s="56"/>
      <c r="AR16" s="56"/>
      <c r="AS16" s="56"/>
      <c r="AT16" s="56"/>
      <c r="AU16" s="56"/>
      <c r="AV16" s="56"/>
      <c r="AW16" s="56"/>
      <c r="AX16" s="56"/>
      <c r="AY16" s="56"/>
      <c r="AZ16" s="56"/>
      <c r="BA16" s="56"/>
      <c r="BB16" s="56"/>
      <c r="BC16" s="56"/>
      <c r="BD16" s="56"/>
      <c r="BE16" s="56"/>
      <c r="BF16" s="270"/>
      <c r="BG16" s="275" t="s">
        <v>204</v>
      </c>
      <c r="BH16" s="219"/>
      <c r="BI16" s="219"/>
      <c r="BJ16" s="219"/>
      <c r="BK16" s="219"/>
      <c r="BL16" s="219"/>
      <c r="BM16" s="219"/>
      <c r="BN16" s="280"/>
      <c r="BO16" s="283" t="s">
        <v>204</v>
      </c>
      <c r="BP16" s="283"/>
      <c r="BQ16" s="283"/>
      <c r="BR16" s="283"/>
      <c r="BS16" s="288" t="s">
        <v>204</v>
      </c>
      <c r="BT16" s="288"/>
      <c r="BU16" s="288"/>
      <c r="BV16" s="288"/>
      <c r="BW16" s="288"/>
      <c r="BX16" s="288"/>
      <c r="BY16" s="288"/>
      <c r="BZ16" s="288"/>
      <c r="CA16" s="288"/>
      <c r="CB16" s="326"/>
      <c r="CD16" s="263" t="s">
        <v>350</v>
      </c>
      <c r="CE16" s="56"/>
      <c r="CF16" s="56"/>
      <c r="CG16" s="56"/>
      <c r="CH16" s="56"/>
      <c r="CI16" s="56"/>
      <c r="CJ16" s="56"/>
      <c r="CK16" s="56"/>
      <c r="CL16" s="56"/>
      <c r="CM16" s="56"/>
      <c r="CN16" s="56"/>
      <c r="CO16" s="56"/>
      <c r="CP16" s="56"/>
      <c r="CQ16" s="270"/>
      <c r="CR16" s="275">
        <v>54551</v>
      </c>
      <c r="CS16" s="219"/>
      <c r="CT16" s="219"/>
      <c r="CU16" s="219"/>
      <c r="CV16" s="219"/>
      <c r="CW16" s="219"/>
      <c r="CX16" s="219"/>
      <c r="CY16" s="280"/>
      <c r="CZ16" s="283">
        <v>0.3</v>
      </c>
      <c r="DA16" s="283"/>
      <c r="DB16" s="283"/>
      <c r="DC16" s="283"/>
      <c r="DD16" s="289" t="s">
        <v>204</v>
      </c>
      <c r="DE16" s="219"/>
      <c r="DF16" s="219"/>
      <c r="DG16" s="219"/>
      <c r="DH16" s="219"/>
      <c r="DI16" s="219"/>
      <c r="DJ16" s="219"/>
      <c r="DK16" s="219"/>
      <c r="DL16" s="219"/>
      <c r="DM16" s="219"/>
      <c r="DN16" s="219"/>
      <c r="DO16" s="219"/>
      <c r="DP16" s="280"/>
      <c r="DQ16" s="289">
        <v>735</v>
      </c>
      <c r="DR16" s="219"/>
      <c r="DS16" s="219"/>
      <c r="DT16" s="219"/>
      <c r="DU16" s="219"/>
      <c r="DV16" s="219"/>
      <c r="DW16" s="219"/>
      <c r="DX16" s="219"/>
      <c r="DY16" s="219"/>
      <c r="DZ16" s="219"/>
      <c r="EA16" s="219"/>
      <c r="EB16" s="219"/>
      <c r="EC16" s="327"/>
    </row>
    <row r="17" spans="2:133" ht="11.25" customHeight="1">
      <c r="B17" s="263" t="s">
        <v>494</v>
      </c>
      <c r="C17" s="56"/>
      <c r="D17" s="56"/>
      <c r="E17" s="56"/>
      <c r="F17" s="56"/>
      <c r="G17" s="56"/>
      <c r="H17" s="56"/>
      <c r="I17" s="56"/>
      <c r="J17" s="56"/>
      <c r="K17" s="56"/>
      <c r="L17" s="56"/>
      <c r="M17" s="56"/>
      <c r="N17" s="56"/>
      <c r="O17" s="56"/>
      <c r="P17" s="56"/>
      <c r="Q17" s="270"/>
      <c r="R17" s="275">
        <v>74890</v>
      </c>
      <c r="S17" s="219"/>
      <c r="T17" s="219"/>
      <c r="U17" s="219"/>
      <c r="V17" s="219"/>
      <c r="W17" s="219"/>
      <c r="X17" s="219"/>
      <c r="Y17" s="280"/>
      <c r="Z17" s="283">
        <v>0.3</v>
      </c>
      <c r="AA17" s="283"/>
      <c r="AB17" s="283"/>
      <c r="AC17" s="283"/>
      <c r="AD17" s="288">
        <v>74890</v>
      </c>
      <c r="AE17" s="288"/>
      <c r="AF17" s="288"/>
      <c r="AG17" s="288"/>
      <c r="AH17" s="288"/>
      <c r="AI17" s="288"/>
      <c r="AJ17" s="288"/>
      <c r="AK17" s="288"/>
      <c r="AL17" s="284">
        <v>0.7</v>
      </c>
      <c r="AM17" s="240"/>
      <c r="AN17" s="240"/>
      <c r="AO17" s="297"/>
      <c r="AP17" s="263" t="s">
        <v>353</v>
      </c>
      <c r="AQ17" s="56"/>
      <c r="AR17" s="56"/>
      <c r="AS17" s="56"/>
      <c r="AT17" s="56"/>
      <c r="AU17" s="56"/>
      <c r="AV17" s="56"/>
      <c r="AW17" s="56"/>
      <c r="AX17" s="56"/>
      <c r="AY17" s="56"/>
      <c r="AZ17" s="56"/>
      <c r="BA17" s="56"/>
      <c r="BB17" s="56"/>
      <c r="BC17" s="56"/>
      <c r="BD17" s="56"/>
      <c r="BE17" s="56"/>
      <c r="BF17" s="270"/>
      <c r="BG17" s="275" t="s">
        <v>204</v>
      </c>
      <c r="BH17" s="219"/>
      <c r="BI17" s="219"/>
      <c r="BJ17" s="219"/>
      <c r="BK17" s="219"/>
      <c r="BL17" s="219"/>
      <c r="BM17" s="219"/>
      <c r="BN17" s="280"/>
      <c r="BO17" s="283" t="s">
        <v>204</v>
      </c>
      <c r="BP17" s="283"/>
      <c r="BQ17" s="283"/>
      <c r="BR17" s="283"/>
      <c r="BS17" s="288" t="s">
        <v>204</v>
      </c>
      <c r="BT17" s="288"/>
      <c r="BU17" s="288"/>
      <c r="BV17" s="288"/>
      <c r="BW17" s="288"/>
      <c r="BX17" s="288"/>
      <c r="BY17" s="288"/>
      <c r="BZ17" s="288"/>
      <c r="CA17" s="288"/>
      <c r="CB17" s="326"/>
      <c r="CD17" s="263" t="s">
        <v>354</v>
      </c>
      <c r="CE17" s="56"/>
      <c r="CF17" s="56"/>
      <c r="CG17" s="56"/>
      <c r="CH17" s="56"/>
      <c r="CI17" s="56"/>
      <c r="CJ17" s="56"/>
      <c r="CK17" s="56"/>
      <c r="CL17" s="56"/>
      <c r="CM17" s="56"/>
      <c r="CN17" s="56"/>
      <c r="CO17" s="56"/>
      <c r="CP17" s="56"/>
      <c r="CQ17" s="270"/>
      <c r="CR17" s="275">
        <v>1960233</v>
      </c>
      <c r="CS17" s="219"/>
      <c r="CT17" s="219"/>
      <c r="CU17" s="219"/>
      <c r="CV17" s="219"/>
      <c r="CW17" s="219"/>
      <c r="CX17" s="219"/>
      <c r="CY17" s="280"/>
      <c r="CZ17" s="283">
        <v>9</v>
      </c>
      <c r="DA17" s="283"/>
      <c r="DB17" s="283"/>
      <c r="DC17" s="283"/>
      <c r="DD17" s="289" t="s">
        <v>204</v>
      </c>
      <c r="DE17" s="219"/>
      <c r="DF17" s="219"/>
      <c r="DG17" s="219"/>
      <c r="DH17" s="219"/>
      <c r="DI17" s="219"/>
      <c r="DJ17" s="219"/>
      <c r="DK17" s="219"/>
      <c r="DL17" s="219"/>
      <c r="DM17" s="219"/>
      <c r="DN17" s="219"/>
      <c r="DO17" s="219"/>
      <c r="DP17" s="280"/>
      <c r="DQ17" s="289">
        <v>1937642</v>
      </c>
      <c r="DR17" s="219"/>
      <c r="DS17" s="219"/>
      <c r="DT17" s="219"/>
      <c r="DU17" s="219"/>
      <c r="DV17" s="219"/>
      <c r="DW17" s="219"/>
      <c r="DX17" s="219"/>
      <c r="DY17" s="219"/>
      <c r="DZ17" s="219"/>
      <c r="EA17" s="219"/>
      <c r="EB17" s="219"/>
      <c r="EC17" s="327"/>
    </row>
    <row r="18" spans="2:133" ht="11.25" customHeight="1">
      <c r="B18" s="263" t="s">
        <v>512</v>
      </c>
      <c r="C18" s="56"/>
      <c r="D18" s="56"/>
      <c r="E18" s="56"/>
      <c r="F18" s="56"/>
      <c r="G18" s="56"/>
      <c r="H18" s="56"/>
      <c r="I18" s="56"/>
      <c r="J18" s="56"/>
      <c r="K18" s="56"/>
      <c r="L18" s="56"/>
      <c r="M18" s="56"/>
      <c r="N18" s="56"/>
      <c r="O18" s="56"/>
      <c r="P18" s="56"/>
      <c r="Q18" s="270"/>
      <c r="R18" s="275">
        <v>161652</v>
      </c>
      <c r="S18" s="219"/>
      <c r="T18" s="219"/>
      <c r="U18" s="219"/>
      <c r="V18" s="219"/>
      <c r="W18" s="219"/>
      <c r="X18" s="219"/>
      <c r="Y18" s="280"/>
      <c r="Z18" s="283">
        <v>0.7</v>
      </c>
      <c r="AA18" s="283"/>
      <c r="AB18" s="283"/>
      <c r="AC18" s="283"/>
      <c r="AD18" s="288">
        <v>151427</v>
      </c>
      <c r="AE18" s="288"/>
      <c r="AF18" s="288"/>
      <c r="AG18" s="288"/>
      <c r="AH18" s="288"/>
      <c r="AI18" s="288"/>
      <c r="AJ18" s="288"/>
      <c r="AK18" s="288"/>
      <c r="AL18" s="284">
        <v>1.3999999761581421</v>
      </c>
      <c r="AM18" s="240"/>
      <c r="AN18" s="240"/>
      <c r="AO18" s="297"/>
      <c r="AP18" s="263" t="s">
        <v>109</v>
      </c>
      <c r="AQ18" s="56"/>
      <c r="AR18" s="56"/>
      <c r="AS18" s="56"/>
      <c r="AT18" s="56"/>
      <c r="AU18" s="56"/>
      <c r="AV18" s="56"/>
      <c r="AW18" s="56"/>
      <c r="AX18" s="56"/>
      <c r="AY18" s="56"/>
      <c r="AZ18" s="56"/>
      <c r="BA18" s="56"/>
      <c r="BB18" s="56"/>
      <c r="BC18" s="56"/>
      <c r="BD18" s="56"/>
      <c r="BE18" s="56"/>
      <c r="BF18" s="270"/>
      <c r="BG18" s="275" t="s">
        <v>204</v>
      </c>
      <c r="BH18" s="219"/>
      <c r="BI18" s="219"/>
      <c r="BJ18" s="219"/>
      <c r="BK18" s="219"/>
      <c r="BL18" s="219"/>
      <c r="BM18" s="219"/>
      <c r="BN18" s="280"/>
      <c r="BO18" s="283" t="s">
        <v>204</v>
      </c>
      <c r="BP18" s="283"/>
      <c r="BQ18" s="283"/>
      <c r="BR18" s="283"/>
      <c r="BS18" s="288" t="s">
        <v>204</v>
      </c>
      <c r="BT18" s="288"/>
      <c r="BU18" s="288"/>
      <c r="BV18" s="288"/>
      <c r="BW18" s="288"/>
      <c r="BX18" s="288"/>
      <c r="BY18" s="288"/>
      <c r="BZ18" s="288"/>
      <c r="CA18" s="288"/>
      <c r="CB18" s="326"/>
      <c r="CD18" s="263" t="s">
        <v>513</v>
      </c>
      <c r="CE18" s="56"/>
      <c r="CF18" s="56"/>
      <c r="CG18" s="56"/>
      <c r="CH18" s="56"/>
      <c r="CI18" s="56"/>
      <c r="CJ18" s="56"/>
      <c r="CK18" s="56"/>
      <c r="CL18" s="56"/>
      <c r="CM18" s="56"/>
      <c r="CN18" s="56"/>
      <c r="CO18" s="56"/>
      <c r="CP18" s="56"/>
      <c r="CQ18" s="270"/>
      <c r="CR18" s="275" t="s">
        <v>204</v>
      </c>
      <c r="CS18" s="219"/>
      <c r="CT18" s="219"/>
      <c r="CU18" s="219"/>
      <c r="CV18" s="219"/>
      <c r="CW18" s="219"/>
      <c r="CX18" s="219"/>
      <c r="CY18" s="280"/>
      <c r="CZ18" s="283" t="s">
        <v>204</v>
      </c>
      <c r="DA18" s="283"/>
      <c r="DB18" s="283"/>
      <c r="DC18" s="283"/>
      <c r="DD18" s="289" t="s">
        <v>204</v>
      </c>
      <c r="DE18" s="219"/>
      <c r="DF18" s="219"/>
      <c r="DG18" s="219"/>
      <c r="DH18" s="219"/>
      <c r="DI18" s="219"/>
      <c r="DJ18" s="219"/>
      <c r="DK18" s="219"/>
      <c r="DL18" s="219"/>
      <c r="DM18" s="219"/>
      <c r="DN18" s="219"/>
      <c r="DO18" s="219"/>
      <c r="DP18" s="280"/>
      <c r="DQ18" s="289" t="s">
        <v>204</v>
      </c>
      <c r="DR18" s="219"/>
      <c r="DS18" s="219"/>
      <c r="DT18" s="219"/>
      <c r="DU18" s="219"/>
      <c r="DV18" s="219"/>
      <c r="DW18" s="219"/>
      <c r="DX18" s="219"/>
      <c r="DY18" s="219"/>
      <c r="DZ18" s="219"/>
      <c r="EA18" s="219"/>
      <c r="EB18" s="219"/>
      <c r="EC18" s="327"/>
    </row>
    <row r="19" spans="2:133" ht="11.25" customHeight="1">
      <c r="B19" s="263" t="s">
        <v>514</v>
      </c>
      <c r="C19" s="56"/>
      <c r="D19" s="56"/>
      <c r="E19" s="56"/>
      <c r="F19" s="56"/>
      <c r="G19" s="56"/>
      <c r="H19" s="56"/>
      <c r="I19" s="56"/>
      <c r="J19" s="56"/>
      <c r="K19" s="56"/>
      <c r="L19" s="56"/>
      <c r="M19" s="56"/>
      <c r="N19" s="56"/>
      <c r="O19" s="56"/>
      <c r="P19" s="56"/>
      <c r="Q19" s="270"/>
      <c r="R19" s="275">
        <v>52524</v>
      </c>
      <c r="S19" s="219"/>
      <c r="T19" s="219"/>
      <c r="U19" s="219"/>
      <c r="V19" s="219"/>
      <c r="W19" s="219"/>
      <c r="X19" s="219"/>
      <c r="Y19" s="280"/>
      <c r="Z19" s="283">
        <v>0.2</v>
      </c>
      <c r="AA19" s="283"/>
      <c r="AB19" s="283"/>
      <c r="AC19" s="283"/>
      <c r="AD19" s="288">
        <v>52524</v>
      </c>
      <c r="AE19" s="288"/>
      <c r="AF19" s="288"/>
      <c r="AG19" s="288"/>
      <c r="AH19" s="288"/>
      <c r="AI19" s="288"/>
      <c r="AJ19" s="288"/>
      <c r="AK19" s="288"/>
      <c r="AL19" s="284">
        <v>0.5</v>
      </c>
      <c r="AM19" s="240"/>
      <c r="AN19" s="240"/>
      <c r="AO19" s="297"/>
      <c r="AP19" s="263" t="s">
        <v>260</v>
      </c>
      <c r="AQ19" s="56"/>
      <c r="AR19" s="56"/>
      <c r="AS19" s="56"/>
      <c r="AT19" s="56"/>
      <c r="AU19" s="56"/>
      <c r="AV19" s="56"/>
      <c r="AW19" s="56"/>
      <c r="AX19" s="56"/>
      <c r="AY19" s="56"/>
      <c r="AZ19" s="56"/>
      <c r="BA19" s="56"/>
      <c r="BB19" s="56"/>
      <c r="BC19" s="56"/>
      <c r="BD19" s="56"/>
      <c r="BE19" s="56"/>
      <c r="BF19" s="270"/>
      <c r="BG19" s="275">
        <v>188710</v>
      </c>
      <c r="BH19" s="219"/>
      <c r="BI19" s="219"/>
      <c r="BJ19" s="219"/>
      <c r="BK19" s="219"/>
      <c r="BL19" s="219"/>
      <c r="BM19" s="219"/>
      <c r="BN19" s="280"/>
      <c r="BO19" s="283">
        <v>2.8</v>
      </c>
      <c r="BP19" s="283"/>
      <c r="BQ19" s="283"/>
      <c r="BR19" s="283"/>
      <c r="BS19" s="288" t="s">
        <v>204</v>
      </c>
      <c r="BT19" s="288"/>
      <c r="BU19" s="288"/>
      <c r="BV19" s="288"/>
      <c r="BW19" s="288"/>
      <c r="BX19" s="288"/>
      <c r="BY19" s="288"/>
      <c r="BZ19" s="288"/>
      <c r="CA19" s="288"/>
      <c r="CB19" s="326"/>
      <c r="CD19" s="263" t="s">
        <v>515</v>
      </c>
      <c r="CE19" s="56"/>
      <c r="CF19" s="56"/>
      <c r="CG19" s="56"/>
      <c r="CH19" s="56"/>
      <c r="CI19" s="56"/>
      <c r="CJ19" s="56"/>
      <c r="CK19" s="56"/>
      <c r="CL19" s="56"/>
      <c r="CM19" s="56"/>
      <c r="CN19" s="56"/>
      <c r="CO19" s="56"/>
      <c r="CP19" s="56"/>
      <c r="CQ19" s="270"/>
      <c r="CR19" s="275" t="s">
        <v>204</v>
      </c>
      <c r="CS19" s="219"/>
      <c r="CT19" s="219"/>
      <c r="CU19" s="219"/>
      <c r="CV19" s="219"/>
      <c r="CW19" s="219"/>
      <c r="CX19" s="219"/>
      <c r="CY19" s="280"/>
      <c r="CZ19" s="283" t="s">
        <v>204</v>
      </c>
      <c r="DA19" s="283"/>
      <c r="DB19" s="283"/>
      <c r="DC19" s="283"/>
      <c r="DD19" s="289" t="s">
        <v>204</v>
      </c>
      <c r="DE19" s="219"/>
      <c r="DF19" s="219"/>
      <c r="DG19" s="219"/>
      <c r="DH19" s="219"/>
      <c r="DI19" s="219"/>
      <c r="DJ19" s="219"/>
      <c r="DK19" s="219"/>
      <c r="DL19" s="219"/>
      <c r="DM19" s="219"/>
      <c r="DN19" s="219"/>
      <c r="DO19" s="219"/>
      <c r="DP19" s="280"/>
      <c r="DQ19" s="289" t="s">
        <v>204</v>
      </c>
      <c r="DR19" s="219"/>
      <c r="DS19" s="219"/>
      <c r="DT19" s="219"/>
      <c r="DU19" s="219"/>
      <c r="DV19" s="219"/>
      <c r="DW19" s="219"/>
      <c r="DX19" s="219"/>
      <c r="DY19" s="219"/>
      <c r="DZ19" s="219"/>
      <c r="EA19" s="219"/>
      <c r="EB19" s="219"/>
      <c r="EC19" s="327"/>
    </row>
    <row r="20" spans="2:133" ht="11.25" customHeight="1">
      <c r="B20" s="263" t="s">
        <v>86</v>
      </c>
      <c r="C20" s="56"/>
      <c r="D20" s="56"/>
      <c r="E20" s="56"/>
      <c r="F20" s="56"/>
      <c r="G20" s="56"/>
      <c r="H20" s="56"/>
      <c r="I20" s="56"/>
      <c r="J20" s="56"/>
      <c r="K20" s="56"/>
      <c r="L20" s="56"/>
      <c r="M20" s="56"/>
      <c r="N20" s="56"/>
      <c r="O20" s="56"/>
      <c r="P20" s="56"/>
      <c r="Q20" s="270"/>
      <c r="R20" s="275">
        <v>6421</v>
      </c>
      <c r="S20" s="219"/>
      <c r="T20" s="219"/>
      <c r="U20" s="219"/>
      <c r="V20" s="219"/>
      <c r="W20" s="219"/>
      <c r="X20" s="219"/>
      <c r="Y20" s="280"/>
      <c r="Z20" s="283">
        <v>0</v>
      </c>
      <c r="AA20" s="283"/>
      <c r="AB20" s="283"/>
      <c r="AC20" s="283"/>
      <c r="AD20" s="288">
        <v>6421</v>
      </c>
      <c r="AE20" s="288"/>
      <c r="AF20" s="288"/>
      <c r="AG20" s="288"/>
      <c r="AH20" s="288"/>
      <c r="AI20" s="288"/>
      <c r="AJ20" s="288"/>
      <c r="AK20" s="288"/>
      <c r="AL20" s="284">
        <v>0.1</v>
      </c>
      <c r="AM20" s="240"/>
      <c r="AN20" s="240"/>
      <c r="AO20" s="297"/>
      <c r="AP20" s="263" t="s">
        <v>356</v>
      </c>
      <c r="AQ20" s="56"/>
      <c r="AR20" s="56"/>
      <c r="AS20" s="56"/>
      <c r="AT20" s="56"/>
      <c r="AU20" s="56"/>
      <c r="AV20" s="56"/>
      <c r="AW20" s="56"/>
      <c r="AX20" s="56"/>
      <c r="AY20" s="56"/>
      <c r="AZ20" s="56"/>
      <c r="BA20" s="56"/>
      <c r="BB20" s="56"/>
      <c r="BC20" s="56"/>
      <c r="BD20" s="56"/>
      <c r="BE20" s="56"/>
      <c r="BF20" s="270"/>
      <c r="BG20" s="275">
        <v>188710</v>
      </c>
      <c r="BH20" s="219"/>
      <c r="BI20" s="219"/>
      <c r="BJ20" s="219"/>
      <c r="BK20" s="219"/>
      <c r="BL20" s="219"/>
      <c r="BM20" s="219"/>
      <c r="BN20" s="280"/>
      <c r="BO20" s="283">
        <v>2.8</v>
      </c>
      <c r="BP20" s="283"/>
      <c r="BQ20" s="283"/>
      <c r="BR20" s="283"/>
      <c r="BS20" s="288" t="s">
        <v>204</v>
      </c>
      <c r="BT20" s="288"/>
      <c r="BU20" s="288"/>
      <c r="BV20" s="288"/>
      <c r="BW20" s="288"/>
      <c r="BX20" s="288"/>
      <c r="BY20" s="288"/>
      <c r="BZ20" s="288"/>
      <c r="CA20" s="288"/>
      <c r="CB20" s="326"/>
      <c r="CD20" s="263" t="s">
        <v>195</v>
      </c>
      <c r="CE20" s="56"/>
      <c r="CF20" s="56"/>
      <c r="CG20" s="56"/>
      <c r="CH20" s="56"/>
      <c r="CI20" s="56"/>
      <c r="CJ20" s="56"/>
      <c r="CK20" s="56"/>
      <c r="CL20" s="56"/>
      <c r="CM20" s="56"/>
      <c r="CN20" s="56"/>
      <c r="CO20" s="56"/>
      <c r="CP20" s="56"/>
      <c r="CQ20" s="270"/>
      <c r="CR20" s="275">
        <v>21732678</v>
      </c>
      <c r="CS20" s="219"/>
      <c r="CT20" s="219"/>
      <c r="CU20" s="219"/>
      <c r="CV20" s="219"/>
      <c r="CW20" s="219"/>
      <c r="CX20" s="219"/>
      <c r="CY20" s="280"/>
      <c r="CZ20" s="283">
        <v>100</v>
      </c>
      <c r="DA20" s="283"/>
      <c r="DB20" s="283"/>
      <c r="DC20" s="283"/>
      <c r="DD20" s="289">
        <v>2057108</v>
      </c>
      <c r="DE20" s="219"/>
      <c r="DF20" s="219"/>
      <c r="DG20" s="219"/>
      <c r="DH20" s="219"/>
      <c r="DI20" s="219"/>
      <c r="DJ20" s="219"/>
      <c r="DK20" s="219"/>
      <c r="DL20" s="219"/>
      <c r="DM20" s="219"/>
      <c r="DN20" s="219"/>
      <c r="DO20" s="219"/>
      <c r="DP20" s="280"/>
      <c r="DQ20" s="289">
        <v>13231688</v>
      </c>
      <c r="DR20" s="219"/>
      <c r="DS20" s="219"/>
      <c r="DT20" s="219"/>
      <c r="DU20" s="219"/>
      <c r="DV20" s="219"/>
      <c r="DW20" s="219"/>
      <c r="DX20" s="219"/>
      <c r="DY20" s="219"/>
      <c r="DZ20" s="219"/>
      <c r="EA20" s="219"/>
      <c r="EB20" s="219"/>
      <c r="EC20" s="327"/>
    </row>
    <row r="21" spans="2:133" ht="11.25" customHeight="1">
      <c r="B21" s="263" t="s">
        <v>516</v>
      </c>
      <c r="C21" s="56"/>
      <c r="D21" s="56"/>
      <c r="E21" s="56"/>
      <c r="F21" s="56"/>
      <c r="G21" s="56"/>
      <c r="H21" s="56"/>
      <c r="I21" s="56"/>
      <c r="J21" s="56"/>
      <c r="K21" s="56"/>
      <c r="L21" s="56"/>
      <c r="M21" s="56"/>
      <c r="N21" s="56"/>
      <c r="O21" s="56"/>
      <c r="P21" s="56"/>
      <c r="Q21" s="270"/>
      <c r="R21" s="275">
        <v>1882</v>
      </c>
      <c r="S21" s="219"/>
      <c r="T21" s="219"/>
      <c r="U21" s="219"/>
      <c r="V21" s="219"/>
      <c r="W21" s="219"/>
      <c r="X21" s="219"/>
      <c r="Y21" s="280"/>
      <c r="Z21" s="283">
        <v>0</v>
      </c>
      <c r="AA21" s="283"/>
      <c r="AB21" s="283"/>
      <c r="AC21" s="283"/>
      <c r="AD21" s="288">
        <v>1882</v>
      </c>
      <c r="AE21" s="288"/>
      <c r="AF21" s="288"/>
      <c r="AG21" s="288"/>
      <c r="AH21" s="288"/>
      <c r="AI21" s="288"/>
      <c r="AJ21" s="288"/>
      <c r="AK21" s="288"/>
      <c r="AL21" s="284">
        <v>0</v>
      </c>
      <c r="AM21" s="240"/>
      <c r="AN21" s="240"/>
      <c r="AO21" s="297"/>
      <c r="AP21" s="263" t="s">
        <v>517</v>
      </c>
      <c r="AQ21" s="301"/>
      <c r="AR21" s="301"/>
      <c r="AS21" s="301"/>
      <c r="AT21" s="301"/>
      <c r="AU21" s="301"/>
      <c r="AV21" s="301"/>
      <c r="AW21" s="301"/>
      <c r="AX21" s="301"/>
      <c r="AY21" s="301"/>
      <c r="AZ21" s="301"/>
      <c r="BA21" s="301"/>
      <c r="BB21" s="301"/>
      <c r="BC21" s="301"/>
      <c r="BD21" s="301"/>
      <c r="BE21" s="301"/>
      <c r="BF21" s="315"/>
      <c r="BG21" s="275">
        <v>23543</v>
      </c>
      <c r="BH21" s="219"/>
      <c r="BI21" s="219"/>
      <c r="BJ21" s="219"/>
      <c r="BK21" s="219"/>
      <c r="BL21" s="219"/>
      <c r="BM21" s="219"/>
      <c r="BN21" s="280"/>
      <c r="BO21" s="283">
        <v>0.3</v>
      </c>
      <c r="BP21" s="283"/>
      <c r="BQ21" s="283"/>
      <c r="BR21" s="283"/>
      <c r="BS21" s="288" t="s">
        <v>204</v>
      </c>
      <c r="BT21" s="288"/>
      <c r="BU21" s="288"/>
      <c r="BV21" s="288"/>
      <c r="BW21" s="288"/>
      <c r="BX21" s="288"/>
      <c r="BY21" s="288"/>
      <c r="BZ21" s="288"/>
      <c r="CA21" s="288"/>
      <c r="CB21" s="326"/>
      <c r="CD21" s="265"/>
      <c r="CE21" s="268"/>
      <c r="CF21" s="268"/>
      <c r="CG21" s="268"/>
      <c r="CH21" s="268"/>
      <c r="CI21" s="268"/>
      <c r="CJ21" s="268"/>
      <c r="CK21" s="268"/>
      <c r="CL21" s="268"/>
      <c r="CM21" s="268"/>
      <c r="CN21" s="268"/>
      <c r="CO21" s="268"/>
      <c r="CP21" s="268"/>
      <c r="CQ21" s="272"/>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4" t="s">
        <v>153</v>
      </c>
      <c r="C22" s="267"/>
      <c r="D22" s="267"/>
      <c r="E22" s="267"/>
      <c r="F22" s="267"/>
      <c r="G22" s="267"/>
      <c r="H22" s="267"/>
      <c r="I22" s="267"/>
      <c r="J22" s="267"/>
      <c r="K22" s="267"/>
      <c r="L22" s="267"/>
      <c r="M22" s="267"/>
      <c r="N22" s="267"/>
      <c r="O22" s="267"/>
      <c r="P22" s="267"/>
      <c r="Q22" s="271"/>
      <c r="R22" s="275">
        <v>100825</v>
      </c>
      <c r="S22" s="219"/>
      <c r="T22" s="219"/>
      <c r="U22" s="219"/>
      <c r="V22" s="219"/>
      <c r="W22" s="219"/>
      <c r="X22" s="219"/>
      <c r="Y22" s="280"/>
      <c r="Z22" s="283">
        <v>0.4</v>
      </c>
      <c r="AA22" s="283"/>
      <c r="AB22" s="283"/>
      <c r="AC22" s="283"/>
      <c r="AD22" s="288">
        <v>90600</v>
      </c>
      <c r="AE22" s="288"/>
      <c r="AF22" s="288"/>
      <c r="AG22" s="288"/>
      <c r="AH22" s="288"/>
      <c r="AI22" s="288"/>
      <c r="AJ22" s="288"/>
      <c r="AK22" s="288"/>
      <c r="AL22" s="284">
        <v>0.80000001192092896</v>
      </c>
      <c r="AM22" s="240"/>
      <c r="AN22" s="240"/>
      <c r="AO22" s="297"/>
      <c r="AP22" s="263" t="s">
        <v>518</v>
      </c>
      <c r="AQ22" s="301"/>
      <c r="AR22" s="301"/>
      <c r="AS22" s="301"/>
      <c r="AT22" s="301"/>
      <c r="AU22" s="301"/>
      <c r="AV22" s="301"/>
      <c r="AW22" s="301"/>
      <c r="AX22" s="301"/>
      <c r="AY22" s="301"/>
      <c r="AZ22" s="301"/>
      <c r="BA22" s="301"/>
      <c r="BB22" s="301"/>
      <c r="BC22" s="301"/>
      <c r="BD22" s="301"/>
      <c r="BE22" s="301"/>
      <c r="BF22" s="315"/>
      <c r="BG22" s="275" t="s">
        <v>204</v>
      </c>
      <c r="BH22" s="219"/>
      <c r="BI22" s="219"/>
      <c r="BJ22" s="219"/>
      <c r="BK22" s="219"/>
      <c r="BL22" s="219"/>
      <c r="BM22" s="219"/>
      <c r="BN22" s="280"/>
      <c r="BO22" s="283" t="s">
        <v>204</v>
      </c>
      <c r="BP22" s="283"/>
      <c r="BQ22" s="283"/>
      <c r="BR22" s="283"/>
      <c r="BS22" s="288" t="s">
        <v>204</v>
      </c>
      <c r="BT22" s="288"/>
      <c r="BU22" s="288"/>
      <c r="BV22" s="288"/>
      <c r="BW22" s="288"/>
      <c r="BX22" s="288"/>
      <c r="BY22" s="288"/>
      <c r="BZ22" s="288"/>
      <c r="CA22" s="288"/>
      <c r="CB22" s="326"/>
      <c r="CD22" s="184" t="s">
        <v>519</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3" t="s">
        <v>336</v>
      </c>
      <c r="C23" s="56"/>
      <c r="D23" s="56"/>
      <c r="E23" s="56"/>
      <c r="F23" s="56"/>
      <c r="G23" s="56"/>
      <c r="H23" s="56"/>
      <c r="I23" s="56"/>
      <c r="J23" s="56"/>
      <c r="K23" s="56"/>
      <c r="L23" s="56"/>
      <c r="M23" s="56"/>
      <c r="N23" s="56"/>
      <c r="O23" s="56"/>
      <c r="P23" s="56"/>
      <c r="Q23" s="270"/>
      <c r="R23" s="275">
        <v>3159809</v>
      </c>
      <c r="S23" s="219"/>
      <c r="T23" s="219"/>
      <c r="U23" s="219"/>
      <c r="V23" s="219"/>
      <c r="W23" s="219"/>
      <c r="X23" s="219"/>
      <c r="Y23" s="280"/>
      <c r="Z23" s="283">
        <v>13.5</v>
      </c>
      <c r="AA23" s="283"/>
      <c r="AB23" s="283"/>
      <c r="AC23" s="283"/>
      <c r="AD23" s="288">
        <v>2789178</v>
      </c>
      <c r="AE23" s="288"/>
      <c r="AF23" s="288"/>
      <c r="AG23" s="288"/>
      <c r="AH23" s="288"/>
      <c r="AI23" s="288"/>
      <c r="AJ23" s="288"/>
      <c r="AK23" s="288"/>
      <c r="AL23" s="284">
        <v>24.9</v>
      </c>
      <c r="AM23" s="240"/>
      <c r="AN23" s="240"/>
      <c r="AO23" s="297"/>
      <c r="AP23" s="263" t="s">
        <v>66</v>
      </c>
      <c r="AQ23" s="301"/>
      <c r="AR23" s="301"/>
      <c r="AS23" s="301"/>
      <c r="AT23" s="301"/>
      <c r="AU23" s="301"/>
      <c r="AV23" s="301"/>
      <c r="AW23" s="301"/>
      <c r="AX23" s="301"/>
      <c r="AY23" s="301"/>
      <c r="AZ23" s="301"/>
      <c r="BA23" s="301"/>
      <c r="BB23" s="301"/>
      <c r="BC23" s="301"/>
      <c r="BD23" s="301"/>
      <c r="BE23" s="301"/>
      <c r="BF23" s="315"/>
      <c r="BG23" s="275">
        <v>165167</v>
      </c>
      <c r="BH23" s="219"/>
      <c r="BI23" s="219"/>
      <c r="BJ23" s="219"/>
      <c r="BK23" s="219"/>
      <c r="BL23" s="219"/>
      <c r="BM23" s="219"/>
      <c r="BN23" s="280"/>
      <c r="BO23" s="283">
        <v>2.4</v>
      </c>
      <c r="BP23" s="283"/>
      <c r="BQ23" s="283"/>
      <c r="BR23" s="283"/>
      <c r="BS23" s="288" t="s">
        <v>204</v>
      </c>
      <c r="BT23" s="288"/>
      <c r="BU23" s="288"/>
      <c r="BV23" s="288"/>
      <c r="BW23" s="288"/>
      <c r="BX23" s="288"/>
      <c r="BY23" s="288"/>
      <c r="BZ23" s="288"/>
      <c r="CA23" s="288"/>
      <c r="CB23" s="326"/>
      <c r="CD23" s="184" t="s">
        <v>314</v>
      </c>
      <c r="CE23" s="141"/>
      <c r="CF23" s="141"/>
      <c r="CG23" s="141"/>
      <c r="CH23" s="141"/>
      <c r="CI23" s="141"/>
      <c r="CJ23" s="141"/>
      <c r="CK23" s="141"/>
      <c r="CL23" s="141"/>
      <c r="CM23" s="141"/>
      <c r="CN23" s="141"/>
      <c r="CO23" s="141"/>
      <c r="CP23" s="141"/>
      <c r="CQ23" s="146"/>
      <c r="CR23" s="184" t="s">
        <v>293</v>
      </c>
      <c r="CS23" s="141"/>
      <c r="CT23" s="141"/>
      <c r="CU23" s="141"/>
      <c r="CV23" s="141"/>
      <c r="CW23" s="141"/>
      <c r="CX23" s="141"/>
      <c r="CY23" s="146"/>
      <c r="CZ23" s="184" t="s">
        <v>359</v>
      </c>
      <c r="DA23" s="141"/>
      <c r="DB23" s="141"/>
      <c r="DC23" s="146"/>
      <c r="DD23" s="184" t="s">
        <v>305</v>
      </c>
      <c r="DE23" s="141"/>
      <c r="DF23" s="141"/>
      <c r="DG23" s="141"/>
      <c r="DH23" s="141"/>
      <c r="DI23" s="141"/>
      <c r="DJ23" s="141"/>
      <c r="DK23" s="146"/>
      <c r="DL23" s="345" t="s">
        <v>360</v>
      </c>
      <c r="DM23" s="348"/>
      <c r="DN23" s="348"/>
      <c r="DO23" s="348"/>
      <c r="DP23" s="348"/>
      <c r="DQ23" s="348"/>
      <c r="DR23" s="348"/>
      <c r="DS23" s="348"/>
      <c r="DT23" s="348"/>
      <c r="DU23" s="348"/>
      <c r="DV23" s="352"/>
      <c r="DW23" s="184" t="s">
        <v>362</v>
      </c>
      <c r="DX23" s="141"/>
      <c r="DY23" s="141"/>
      <c r="DZ23" s="141"/>
      <c r="EA23" s="141"/>
      <c r="EB23" s="141"/>
      <c r="EC23" s="146"/>
    </row>
    <row r="24" spans="2:133" ht="11.25" customHeight="1">
      <c r="B24" s="263" t="s">
        <v>301</v>
      </c>
      <c r="C24" s="56"/>
      <c r="D24" s="56"/>
      <c r="E24" s="56"/>
      <c r="F24" s="56"/>
      <c r="G24" s="56"/>
      <c r="H24" s="56"/>
      <c r="I24" s="56"/>
      <c r="J24" s="56"/>
      <c r="K24" s="56"/>
      <c r="L24" s="56"/>
      <c r="M24" s="56"/>
      <c r="N24" s="56"/>
      <c r="O24" s="56"/>
      <c r="P24" s="56"/>
      <c r="Q24" s="270"/>
      <c r="R24" s="275">
        <v>2789178</v>
      </c>
      <c r="S24" s="219"/>
      <c r="T24" s="219"/>
      <c r="U24" s="219"/>
      <c r="V24" s="219"/>
      <c r="W24" s="219"/>
      <c r="X24" s="219"/>
      <c r="Y24" s="280"/>
      <c r="Z24" s="283">
        <v>11.9</v>
      </c>
      <c r="AA24" s="283"/>
      <c r="AB24" s="283"/>
      <c r="AC24" s="283"/>
      <c r="AD24" s="288">
        <v>2789178</v>
      </c>
      <c r="AE24" s="288"/>
      <c r="AF24" s="288"/>
      <c r="AG24" s="288"/>
      <c r="AH24" s="288"/>
      <c r="AI24" s="288"/>
      <c r="AJ24" s="288"/>
      <c r="AK24" s="288"/>
      <c r="AL24" s="284">
        <v>24.9</v>
      </c>
      <c r="AM24" s="240"/>
      <c r="AN24" s="240"/>
      <c r="AO24" s="297"/>
      <c r="AP24" s="263" t="s">
        <v>520</v>
      </c>
      <c r="AQ24" s="301"/>
      <c r="AR24" s="301"/>
      <c r="AS24" s="301"/>
      <c r="AT24" s="301"/>
      <c r="AU24" s="301"/>
      <c r="AV24" s="301"/>
      <c r="AW24" s="301"/>
      <c r="AX24" s="301"/>
      <c r="AY24" s="301"/>
      <c r="AZ24" s="301"/>
      <c r="BA24" s="301"/>
      <c r="BB24" s="301"/>
      <c r="BC24" s="301"/>
      <c r="BD24" s="301"/>
      <c r="BE24" s="301"/>
      <c r="BF24" s="315"/>
      <c r="BG24" s="275" t="s">
        <v>204</v>
      </c>
      <c r="BH24" s="219"/>
      <c r="BI24" s="219"/>
      <c r="BJ24" s="219"/>
      <c r="BK24" s="219"/>
      <c r="BL24" s="219"/>
      <c r="BM24" s="219"/>
      <c r="BN24" s="280"/>
      <c r="BO24" s="283" t="s">
        <v>204</v>
      </c>
      <c r="BP24" s="283"/>
      <c r="BQ24" s="283"/>
      <c r="BR24" s="283"/>
      <c r="BS24" s="288" t="s">
        <v>204</v>
      </c>
      <c r="BT24" s="288"/>
      <c r="BU24" s="288"/>
      <c r="BV24" s="288"/>
      <c r="BW24" s="288"/>
      <c r="BX24" s="288"/>
      <c r="BY24" s="288"/>
      <c r="BZ24" s="288"/>
      <c r="CA24" s="288"/>
      <c r="CB24" s="326"/>
      <c r="CD24" s="262" t="s">
        <v>364</v>
      </c>
      <c r="CE24" s="266"/>
      <c r="CF24" s="266"/>
      <c r="CG24" s="266"/>
      <c r="CH24" s="266"/>
      <c r="CI24" s="266"/>
      <c r="CJ24" s="266"/>
      <c r="CK24" s="266"/>
      <c r="CL24" s="266"/>
      <c r="CM24" s="266"/>
      <c r="CN24" s="266"/>
      <c r="CO24" s="266"/>
      <c r="CP24" s="266"/>
      <c r="CQ24" s="269"/>
      <c r="CR24" s="274">
        <v>9641948</v>
      </c>
      <c r="CS24" s="277"/>
      <c r="CT24" s="277"/>
      <c r="CU24" s="277"/>
      <c r="CV24" s="277"/>
      <c r="CW24" s="277"/>
      <c r="CX24" s="277"/>
      <c r="CY24" s="279"/>
      <c r="CZ24" s="292">
        <v>44.4</v>
      </c>
      <c r="DA24" s="294"/>
      <c r="DB24" s="294"/>
      <c r="DC24" s="337"/>
      <c r="DD24" s="341">
        <v>5928134</v>
      </c>
      <c r="DE24" s="277"/>
      <c r="DF24" s="277"/>
      <c r="DG24" s="277"/>
      <c r="DH24" s="277"/>
      <c r="DI24" s="277"/>
      <c r="DJ24" s="277"/>
      <c r="DK24" s="279"/>
      <c r="DL24" s="341">
        <v>5832450</v>
      </c>
      <c r="DM24" s="277"/>
      <c r="DN24" s="277"/>
      <c r="DO24" s="277"/>
      <c r="DP24" s="277"/>
      <c r="DQ24" s="277"/>
      <c r="DR24" s="277"/>
      <c r="DS24" s="277"/>
      <c r="DT24" s="277"/>
      <c r="DU24" s="277"/>
      <c r="DV24" s="279"/>
      <c r="DW24" s="292">
        <v>47.9</v>
      </c>
      <c r="DX24" s="294"/>
      <c r="DY24" s="294"/>
      <c r="DZ24" s="294"/>
      <c r="EA24" s="294"/>
      <c r="EB24" s="294"/>
      <c r="EC24" s="296"/>
    </row>
    <row r="25" spans="2:133" ht="11.25" customHeight="1">
      <c r="B25" s="263" t="s">
        <v>299</v>
      </c>
      <c r="C25" s="56"/>
      <c r="D25" s="56"/>
      <c r="E25" s="56"/>
      <c r="F25" s="56"/>
      <c r="G25" s="56"/>
      <c r="H25" s="56"/>
      <c r="I25" s="56"/>
      <c r="J25" s="56"/>
      <c r="K25" s="56"/>
      <c r="L25" s="56"/>
      <c r="M25" s="56"/>
      <c r="N25" s="56"/>
      <c r="O25" s="56"/>
      <c r="P25" s="56"/>
      <c r="Q25" s="270"/>
      <c r="R25" s="275">
        <v>369639</v>
      </c>
      <c r="S25" s="219"/>
      <c r="T25" s="219"/>
      <c r="U25" s="219"/>
      <c r="V25" s="219"/>
      <c r="W25" s="219"/>
      <c r="X25" s="219"/>
      <c r="Y25" s="280"/>
      <c r="Z25" s="283">
        <v>1.6</v>
      </c>
      <c r="AA25" s="283"/>
      <c r="AB25" s="283"/>
      <c r="AC25" s="283"/>
      <c r="AD25" s="288" t="s">
        <v>204</v>
      </c>
      <c r="AE25" s="288"/>
      <c r="AF25" s="288"/>
      <c r="AG25" s="288"/>
      <c r="AH25" s="288"/>
      <c r="AI25" s="288"/>
      <c r="AJ25" s="288"/>
      <c r="AK25" s="288"/>
      <c r="AL25" s="284" t="s">
        <v>204</v>
      </c>
      <c r="AM25" s="240"/>
      <c r="AN25" s="240"/>
      <c r="AO25" s="297"/>
      <c r="AP25" s="263" t="s">
        <v>278</v>
      </c>
      <c r="AQ25" s="301"/>
      <c r="AR25" s="301"/>
      <c r="AS25" s="301"/>
      <c r="AT25" s="301"/>
      <c r="AU25" s="301"/>
      <c r="AV25" s="301"/>
      <c r="AW25" s="301"/>
      <c r="AX25" s="301"/>
      <c r="AY25" s="301"/>
      <c r="AZ25" s="301"/>
      <c r="BA25" s="301"/>
      <c r="BB25" s="301"/>
      <c r="BC25" s="301"/>
      <c r="BD25" s="301"/>
      <c r="BE25" s="301"/>
      <c r="BF25" s="315"/>
      <c r="BG25" s="275" t="s">
        <v>204</v>
      </c>
      <c r="BH25" s="219"/>
      <c r="BI25" s="219"/>
      <c r="BJ25" s="219"/>
      <c r="BK25" s="219"/>
      <c r="BL25" s="219"/>
      <c r="BM25" s="219"/>
      <c r="BN25" s="280"/>
      <c r="BO25" s="283" t="s">
        <v>204</v>
      </c>
      <c r="BP25" s="283"/>
      <c r="BQ25" s="283"/>
      <c r="BR25" s="283"/>
      <c r="BS25" s="288" t="s">
        <v>204</v>
      </c>
      <c r="BT25" s="288"/>
      <c r="BU25" s="288"/>
      <c r="BV25" s="288"/>
      <c r="BW25" s="288"/>
      <c r="BX25" s="288"/>
      <c r="BY25" s="288"/>
      <c r="BZ25" s="288"/>
      <c r="CA25" s="288"/>
      <c r="CB25" s="326"/>
      <c r="CD25" s="263" t="s">
        <v>202</v>
      </c>
      <c r="CE25" s="56"/>
      <c r="CF25" s="56"/>
      <c r="CG25" s="56"/>
      <c r="CH25" s="56"/>
      <c r="CI25" s="56"/>
      <c r="CJ25" s="56"/>
      <c r="CK25" s="56"/>
      <c r="CL25" s="56"/>
      <c r="CM25" s="56"/>
      <c r="CN25" s="56"/>
      <c r="CO25" s="56"/>
      <c r="CP25" s="56"/>
      <c r="CQ25" s="270"/>
      <c r="CR25" s="275">
        <v>3196601</v>
      </c>
      <c r="CS25" s="314"/>
      <c r="CT25" s="314"/>
      <c r="CU25" s="314"/>
      <c r="CV25" s="314"/>
      <c r="CW25" s="314"/>
      <c r="CX25" s="314"/>
      <c r="CY25" s="332"/>
      <c r="CZ25" s="284">
        <v>14.7</v>
      </c>
      <c r="DA25" s="335"/>
      <c r="DB25" s="335"/>
      <c r="DC25" s="338"/>
      <c r="DD25" s="289">
        <v>2878020</v>
      </c>
      <c r="DE25" s="314"/>
      <c r="DF25" s="314"/>
      <c r="DG25" s="314"/>
      <c r="DH25" s="314"/>
      <c r="DI25" s="314"/>
      <c r="DJ25" s="314"/>
      <c r="DK25" s="332"/>
      <c r="DL25" s="289">
        <v>2844536</v>
      </c>
      <c r="DM25" s="314"/>
      <c r="DN25" s="314"/>
      <c r="DO25" s="314"/>
      <c r="DP25" s="314"/>
      <c r="DQ25" s="314"/>
      <c r="DR25" s="314"/>
      <c r="DS25" s="314"/>
      <c r="DT25" s="314"/>
      <c r="DU25" s="314"/>
      <c r="DV25" s="332"/>
      <c r="DW25" s="284">
        <v>23.3</v>
      </c>
      <c r="DX25" s="335"/>
      <c r="DY25" s="335"/>
      <c r="DZ25" s="335"/>
      <c r="EA25" s="335"/>
      <c r="EB25" s="335"/>
      <c r="EC25" s="360"/>
    </row>
    <row r="26" spans="2:133" ht="11.25" customHeight="1">
      <c r="B26" s="263" t="s">
        <v>521</v>
      </c>
      <c r="C26" s="56"/>
      <c r="D26" s="56"/>
      <c r="E26" s="56"/>
      <c r="F26" s="56"/>
      <c r="G26" s="56"/>
      <c r="H26" s="56"/>
      <c r="I26" s="56"/>
      <c r="J26" s="56"/>
      <c r="K26" s="56"/>
      <c r="L26" s="56"/>
      <c r="M26" s="56"/>
      <c r="N26" s="56"/>
      <c r="O26" s="56"/>
      <c r="P26" s="56"/>
      <c r="Q26" s="270"/>
      <c r="R26" s="275">
        <v>992</v>
      </c>
      <c r="S26" s="219"/>
      <c r="T26" s="219"/>
      <c r="U26" s="219"/>
      <c r="V26" s="219"/>
      <c r="W26" s="219"/>
      <c r="X26" s="219"/>
      <c r="Y26" s="280"/>
      <c r="Z26" s="283">
        <v>0</v>
      </c>
      <c r="AA26" s="283"/>
      <c r="AB26" s="283"/>
      <c r="AC26" s="283"/>
      <c r="AD26" s="288" t="s">
        <v>204</v>
      </c>
      <c r="AE26" s="288"/>
      <c r="AF26" s="288"/>
      <c r="AG26" s="288"/>
      <c r="AH26" s="288"/>
      <c r="AI26" s="288"/>
      <c r="AJ26" s="288"/>
      <c r="AK26" s="288"/>
      <c r="AL26" s="284" t="s">
        <v>204</v>
      </c>
      <c r="AM26" s="240"/>
      <c r="AN26" s="240"/>
      <c r="AO26" s="297"/>
      <c r="AP26" s="263" t="s">
        <v>366</v>
      </c>
      <c r="AQ26" s="301"/>
      <c r="AR26" s="301"/>
      <c r="AS26" s="301"/>
      <c r="AT26" s="301"/>
      <c r="AU26" s="301"/>
      <c r="AV26" s="301"/>
      <c r="AW26" s="301"/>
      <c r="AX26" s="301"/>
      <c r="AY26" s="301"/>
      <c r="AZ26" s="301"/>
      <c r="BA26" s="301"/>
      <c r="BB26" s="301"/>
      <c r="BC26" s="301"/>
      <c r="BD26" s="301"/>
      <c r="BE26" s="301"/>
      <c r="BF26" s="315"/>
      <c r="BG26" s="275" t="s">
        <v>204</v>
      </c>
      <c r="BH26" s="219"/>
      <c r="BI26" s="219"/>
      <c r="BJ26" s="219"/>
      <c r="BK26" s="219"/>
      <c r="BL26" s="219"/>
      <c r="BM26" s="219"/>
      <c r="BN26" s="280"/>
      <c r="BO26" s="283" t="s">
        <v>204</v>
      </c>
      <c r="BP26" s="283"/>
      <c r="BQ26" s="283"/>
      <c r="BR26" s="283"/>
      <c r="BS26" s="288" t="s">
        <v>204</v>
      </c>
      <c r="BT26" s="288"/>
      <c r="BU26" s="288"/>
      <c r="BV26" s="288"/>
      <c r="BW26" s="288"/>
      <c r="BX26" s="288"/>
      <c r="BY26" s="288"/>
      <c r="BZ26" s="288"/>
      <c r="CA26" s="288"/>
      <c r="CB26" s="326"/>
      <c r="CD26" s="263" t="s">
        <v>130</v>
      </c>
      <c r="CE26" s="56"/>
      <c r="CF26" s="56"/>
      <c r="CG26" s="56"/>
      <c r="CH26" s="56"/>
      <c r="CI26" s="56"/>
      <c r="CJ26" s="56"/>
      <c r="CK26" s="56"/>
      <c r="CL26" s="56"/>
      <c r="CM26" s="56"/>
      <c r="CN26" s="56"/>
      <c r="CO26" s="56"/>
      <c r="CP26" s="56"/>
      <c r="CQ26" s="270"/>
      <c r="CR26" s="275">
        <v>1844287</v>
      </c>
      <c r="CS26" s="219"/>
      <c r="CT26" s="219"/>
      <c r="CU26" s="219"/>
      <c r="CV26" s="219"/>
      <c r="CW26" s="219"/>
      <c r="CX26" s="219"/>
      <c r="CY26" s="280"/>
      <c r="CZ26" s="284">
        <v>8.5</v>
      </c>
      <c r="DA26" s="335"/>
      <c r="DB26" s="335"/>
      <c r="DC26" s="338"/>
      <c r="DD26" s="289">
        <v>1629142</v>
      </c>
      <c r="DE26" s="219"/>
      <c r="DF26" s="219"/>
      <c r="DG26" s="219"/>
      <c r="DH26" s="219"/>
      <c r="DI26" s="219"/>
      <c r="DJ26" s="219"/>
      <c r="DK26" s="280"/>
      <c r="DL26" s="289" t="s">
        <v>204</v>
      </c>
      <c r="DM26" s="219"/>
      <c r="DN26" s="219"/>
      <c r="DO26" s="219"/>
      <c r="DP26" s="219"/>
      <c r="DQ26" s="219"/>
      <c r="DR26" s="219"/>
      <c r="DS26" s="219"/>
      <c r="DT26" s="219"/>
      <c r="DU26" s="219"/>
      <c r="DV26" s="280"/>
      <c r="DW26" s="284" t="s">
        <v>204</v>
      </c>
      <c r="DX26" s="335"/>
      <c r="DY26" s="335"/>
      <c r="DZ26" s="335"/>
      <c r="EA26" s="335"/>
      <c r="EB26" s="335"/>
      <c r="EC26" s="360"/>
    </row>
    <row r="27" spans="2:133" ht="11.25" customHeight="1">
      <c r="B27" s="263" t="s">
        <v>90</v>
      </c>
      <c r="C27" s="56"/>
      <c r="D27" s="56"/>
      <c r="E27" s="56"/>
      <c r="F27" s="56"/>
      <c r="G27" s="56"/>
      <c r="H27" s="56"/>
      <c r="I27" s="56"/>
      <c r="J27" s="56"/>
      <c r="K27" s="56"/>
      <c r="L27" s="56"/>
      <c r="M27" s="56"/>
      <c r="N27" s="56"/>
      <c r="O27" s="56"/>
      <c r="P27" s="56"/>
      <c r="Q27" s="270"/>
      <c r="R27" s="275">
        <v>11681837</v>
      </c>
      <c r="S27" s="219"/>
      <c r="T27" s="219"/>
      <c r="U27" s="219"/>
      <c r="V27" s="219"/>
      <c r="W27" s="219"/>
      <c r="X27" s="219"/>
      <c r="Y27" s="280"/>
      <c r="Z27" s="283">
        <v>49.8</v>
      </c>
      <c r="AA27" s="283"/>
      <c r="AB27" s="283"/>
      <c r="AC27" s="283"/>
      <c r="AD27" s="288">
        <v>11135814</v>
      </c>
      <c r="AE27" s="288"/>
      <c r="AF27" s="288"/>
      <c r="AG27" s="288"/>
      <c r="AH27" s="288"/>
      <c r="AI27" s="288"/>
      <c r="AJ27" s="288"/>
      <c r="AK27" s="288"/>
      <c r="AL27" s="284">
        <v>99.5</v>
      </c>
      <c r="AM27" s="240"/>
      <c r="AN27" s="240"/>
      <c r="AO27" s="297"/>
      <c r="AP27" s="263" t="s">
        <v>368</v>
      </c>
      <c r="AQ27" s="56"/>
      <c r="AR27" s="56"/>
      <c r="AS27" s="56"/>
      <c r="AT27" s="56"/>
      <c r="AU27" s="56"/>
      <c r="AV27" s="56"/>
      <c r="AW27" s="56"/>
      <c r="AX27" s="56"/>
      <c r="AY27" s="56"/>
      <c r="AZ27" s="56"/>
      <c r="BA27" s="56"/>
      <c r="BB27" s="56"/>
      <c r="BC27" s="56"/>
      <c r="BD27" s="56"/>
      <c r="BE27" s="56"/>
      <c r="BF27" s="270"/>
      <c r="BG27" s="275">
        <v>6827389</v>
      </c>
      <c r="BH27" s="219"/>
      <c r="BI27" s="219"/>
      <c r="BJ27" s="219"/>
      <c r="BK27" s="219"/>
      <c r="BL27" s="219"/>
      <c r="BM27" s="219"/>
      <c r="BN27" s="280"/>
      <c r="BO27" s="283">
        <v>100</v>
      </c>
      <c r="BP27" s="283"/>
      <c r="BQ27" s="283"/>
      <c r="BR27" s="283"/>
      <c r="BS27" s="288">
        <v>114065</v>
      </c>
      <c r="BT27" s="288"/>
      <c r="BU27" s="288"/>
      <c r="BV27" s="288"/>
      <c r="BW27" s="288"/>
      <c r="BX27" s="288"/>
      <c r="BY27" s="288"/>
      <c r="BZ27" s="288"/>
      <c r="CA27" s="288"/>
      <c r="CB27" s="326"/>
      <c r="CD27" s="263" t="s">
        <v>229</v>
      </c>
      <c r="CE27" s="56"/>
      <c r="CF27" s="56"/>
      <c r="CG27" s="56"/>
      <c r="CH27" s="56"/>
      <c r="CI27" s="56"/>
      <c r="CJ27" s="56"/>
      <c r="CK27" s="56"/>
      <c r="CL27" s="56"/>
      <c r="CM27" s="56"/>
      <c r="CN27" s="56"/>
      <c r="CO27" s="56"/>
      <c r="CP27" s="56"/>
      <c r="CQ27" s="270"/>
      <c r="CR27" s="275">
        <v>4485114</v>
      </c>
      <c r="CS27" s="314"/>
      <c r="CT27" s="314"/>
      <c r="CU27" s="314"/>
      <c r="CV27" s="314"/>
      <c r="CW27" s="314"/>
      <c r="CX27" s="314"/>
      <c r="CY27" s="332"/>
      <c r="CZ27" s="284">
        <v>20.6</v>
      </c>
      <c r="DA27" s="335"/>
      <c r="DB27" s="335"/>
      <c r="DC27" s="338"/>
      <c r="DD27" s="289">
        <v>1112472</v>
      </c>
      <c r="DE27" s="314"/>
      <c r="DF27" s="314"/>
      <c r="DG27" s="314"/>
      <c r="DH27" s="314"/>
      <c r="DI27" s="314"/>
      <c r="DJ27" s="314"/>
      <c r="DK27" s="332"/>
      <c r="DL27" s="289">
        <v>1050272</v>
      </c>
      <c r="DM27" s="314"/>
      <c r="DN27" s="314"/>
      <c r="DO27" s="314"/>
      <c r="DP27" s="314"/>
      <c r="DQ27" s="314"/>
      <c r="DR27" s="314"/>
      <c r="DS27" s="314"/>
      <c r="DT27" s="314"/>
      <c r="DU27" s="314"/>
      <c r="DV27" s="332"/>
      <c r="DW27" s="284">
        <v>8.6</v>
      </c>
      <c r="DX27" s="335"/>
      <c r="DY27" s="335"/>
      <c r="DZ27" s="335"/>
      <c r="EA27" s="335"/>
      <c r="EB27" s="335"/>
      <c r="EC27" s="360"/>
    </row>
    <row r="28" spans="2:133" ht="11.25" customHeight="1">
      <c r="B28" s="263" t="s">
        <v>371</v>
      </c>
      <c r="C28" s="56"/>
      <c r="D28" s="56"/>
      <c r="E28" s="56"/>
      <c r="F28" s="56"/>
      <c r="G28" s="56"/>
      <c r="H28" s="56"/>
      <c r="I28" s="56"/>
      <c r="J28" s="56"/>
      <c r="K28" s="56"/>
      <c r="L28" s="56"/>
      <c r="M28" s="56"/>
      <c r="N28" s="56"/>
      <c r="O28" s="56"/>
      <c r="P28" s="56"/>
      <c r="Q28" s="270"/>
      <c r="R28" s="275">
        <v>5327</v>
      </c>
      <c r="S28" s="219"/>
      <c r="T28" s="219"/>
      <c r="U28" s="219"/>
      <c r="V28" s="219"/>
      <c r="W28" s="219"/>
      <c r="X28" s="219"/>
      <c r="Y28" s="280"/>
      <c r="Z28" s="283">
        <v>0</v>
      </c>
      <c r="AA28" s="283"/>
      <c r="AB28" s="283"/>
      <c r="AC28" s="283"/>
      <c r="AD28" s="288">
        <v>5327</v>
      </c>
      <c r="AE28" s="288"/>
      <c r="AF28" s="288"/>
      <c r="AG28" s="288"/>
      <c r="AH28" s="288"/>
      <c r="AI28" s="288"/>
      <c r="AJ28" s="288"/>
      <c r="AK28" s="288"/>
      <c r="AL28" s="284">
        <v>0</v>
      </c>
      <c r="AM28" s="240"/>
      <c r="AN28" s="240"/>
      <c r="AO28" s="297"/>
      <c r="AP28" s="263"/>
      <c r="AQ28" s="56"/>
      <c r="AR28" s="56"/>
      <c r="AS28" s="56"/>
      <c r="AT28" s="56"/>
      <c r="AU28" s="56"/>
      <c r="AV28" s="56"/>
      <c r="AW28" s="56"/>
      <c r="AX28" s="56"/>
      <c r="AY28" s="56"/>
      <c r="AZ28" s="56"/>
      <c r="BA28" s="56"/>
      <c r="BB28" s="56"/>
      <c r="BC28" s="56"/>
      <c r="BD28" s="56"/>
      <c r="BE28" s="56"/>
      <c r="BF28" s="270"/>
      <c r="BG28" s="275"/>
      <c r="BH28" s="219"/>
      <c r="BI28" s="219"/>
      <c r="BJ28" s="219"/>
      <c r="BK28" s="219"/>
      <c r="BL28" s="219"/>
      <c r="BM28" s="219"/>
      <c r="BN28" s="280"/>
      <c r="BO28" s="283"/>
      <c r="BP28" s="283"/>
      <c r="BQ28" s="283"/>
      <c r="BR28" s="283"/>
      <c r="BS28" s="289"/>
      <c r="BT28" s="219"/>
      <c r="BU28" s="219"/>
      <c r="BV28" s="219"/>
      <c r="BW28" s="219"/>
      <c r="BX28" s="219"/>
      <c r="BY28" s="219"/>
      <c r="BZ28" s="219"/>
      <c r="CA28" s="219"/>
      <c r="CB28" s="327"/>
      <c r="CD28" s="263" t="s">
        <v>365</v>
      </c>
      <c r="CE28" s="56"/>
      <c r="CF28" s="56"/>
      <c r="CG28" s="56"/>
      <c r="CH28" s="56"/>
      <c r="CI28" s="56"/>
      <c r="CJ28" s="56"/>
      <c r="CK28" s="56"/>
      <c r="CL28" s="56"/>
      <c r="CM28" s="56"/>
      <c r="CN28" s="56"/>
      <c r="CO28" s="56"/>
      <c r="CP28" s="56"/>
      <c r="CQ28" s="270"/>
      <c r="CR28" s="275">
        <v>1960233</v>
      </c>
      <c r="CS28" s="219"/>
      <c r="CT28" s="219"/>
      <c r="CU28" s="219"/>
      <c r="CV28" s="219"/>
      <c r="CW28" s="219"/>
      <c r="CX28" s="219"/>
      <c r="CY28" s="280"/>
      <c r="CZ28" s="284">
        <v>9</v>
      </c>
      <c r="DA28" s="335"/>
      <c r="DB28" s="335"/>
      <c r="DC28" s="338"/>
      <c r="DD28" s="289">
        <v>1937642</v>
      </c>
      <c r="DE28" s="219"/>
      <c r="DF28" s="219"/>
      <c r="DG28" s="219"/>
      <c r="DH28" s="219"/>
      <c r="DI28" s="219"/>
      <c r="DJ28" s="219"/>
      <c r="DK28" s="280"/>
      <c r="DL28" s="289">
        <v>1937642</v>
      </c>
      <c r="DM28" s="219"/>
      <c r="DN28" s="219"/>
      <c r="DO28" s="219"/>
      <c r="DP28" s="219"/>
      <c r="DQ28" s="219"/>
      <c r="DR28" s="219"/>
      <c r="DS28" s="219"/>
      <c r="DT28" s="219"/>
      <c r="DU28" s="219"/>
      <c r="DV28" s="280"/>
      <c r="DW28" s="284">
        <v>15.9</v>
      </c>
      <c r="DX28" s="335"/>
      <c r="DY28" s="335"/>
      <c r="DZ28" s="335"/>
      <c r="EA28" s="335"/>
      <c r="EB28" s="335"/>
      <c r="EC28" s="360"/>
    </row>
    <row r="29" spans="2:133" ht="11.25" customHeight="1">
      <c r="B29" s="263" t="s">
        <v>161</v>
      </c>
      <c r="C29" s="56"/>
      <c r="D29" s="56"/>
      <c r="E29" s="56"/>
      <c r="F29" s="56"/>
      <c r="G29" s="56"/>
      <c r="H29" s="56"/>
      <c r="I29" s="56"/>
      <c r="J29" s="56"/>
      <c r="K29" s="56"/>
      <c r="L29" s="56"/>
      <c r="M29" s="56"/>
      <c r="N29" s="56"/>
      <c r="O29" s="56"/>
      <c r="P29" s="56"/>
      <c r="Q29" s="270"/>
      <c r="R29" s="275">
        <v>76158</v>
      </c>
      <c r="S29" s="219"/>
      <c r="T29" s="219"/>
      <c r="U29" s="219"/>
      <c r="V29" s="219"/>
      <c r="W29" s="219"/>
      <c r="X29" s="219"/>
      <c r="Y29" s="280"/>
      <c r="Z29" s="283">
        <v>0.3</v>
      </c>
      <c r="AA29" s="283"/>
      <c r="AB29" s="283"/>
      <c r="AC29" s="283"/>
      <c r="AD29" s="288" t="s">
        <v>204</v>
      </c>
      <c r="AE29" s="288"/>
      <c r="AF29" s="288"/>
      <c r="AG29" s="288"/>
      <c r="AH29" s="288"/>
      <c r="AI29" s="288"/>
      <c r="AJ29" s="288"/>
      <c r="AK29" s="288"/>
      <c r="AL29" s="284" t="s">
        <v>204</v>
      </c>
      <c r="AM29" s="240"/>
      <c r="AN29" s="240"/>
      <c r="AO29" s="297"/>
      <c r="AP29" s="265"/>
      <c r="AQ29" s="268"/>
      <c r="AR29" s="268"/>
      <c r="AS29" s="268"/>
      <c r="AT29" s="268"/>
      <c r="AU29" s="268"/>
      <c r="AV29" s="268"/>
      <c r="AW29" s="268"/>
      <c r="AX29" s="268"/>
      <c r="AY29" s="268"/>
      <c r="AZ29" s="268"/>
      <c r="BA29" s="268"/>
      <c r="BB29" s="268"/>
      <c r="BC29" s="268"/>
      <c r="BD29" s="268"/>
      <c r="BE29" s="268"/>
      <c r="BF29" s="272"/>
      <c r="BG29" s="275"/>
      <c r="BH29" s="219"/>
      <c r="BI29" s="219"/>
      <c r="BJ29" s="219"/>
      <c r="BK29" s="219"/>
      <c r="BL29" s="219"/>
      <c r="BM29" s="219"/>
      <c r="BN29" s="280"/>
      <c r="BO29" s="283"/>
      <c r="BP29" s="283"/>
      <c r="BQ29" s="283"/>
      <c r="BR29" s="283"/>
      <c r="BS29" s="288"/>
      <c r="BT29" s="288"/>
      <c r="BU29" s="288"/>
      <c r="BV29" s="288"/>
      <c r="BW29" s="288"/>
      <c r="BX29" s="288"/>
      <c r="BY29" s="288"/>
      <c r="BZ29" s="288"/>
      <c r="CA29" s="288"/>
      <c r="CB29" s="326"/>
      <c r="CD29" s="135" t="s">
        <v>180</v>
      </c>
      <c r="CE29" s="41"/>
      <c r="CF29" s="263" t="s">
        <v>27</v>
      </c>
      <c r="CG29" s="56"/>
      <c r="CH29" s="56"/>
      <c r="CI29" s="56"/>
      <c r="CJ29" s="56"/>
      <c r="CK29" s="56"/>
      <c r="CL29" s="56"/>
      <c r="CM29" s="56"/>
      <c r="CN29" s="56"/>
      <c r="CO29" s="56"/>
      <c r="CP29" s="56"/>
      <c r="CQ29" s="270"/>
      <c r="CR29" s="275">
        <v>1960233</v>
      </c>
      <c r="CS29" s="314"/>
      <c r="CT29" s="314"/>
      <c r="CU29" s="314"/>
      <c r="CV29" s="314"/>
      <c r="CW29" s="314"/>
      <c r="CX29" s="314"/>
      <c r="CY29" s="332"/>
      <c r="CZ29" s="284">
        <v>9</v>
      </c>
      <c r="DA29" s="335"/>
      <c r="DB29" s="335"/>
      <c r="DC29" s="338"/>
      <c r="DD29" s="289">
        <v>1937642</v>
      </c>
      <c r="DE29" s="314"/>
      <c r="DF29" s="314"/>
      <c r="DG29" s="314"/>
      <c r="DH29" s="314"/>
      <c r="DI29" s="314"/>
      <c r="DJ29" s="314"/>
      <c r="DK29" s="332"/>
      <c r="DL29" s="289">
        <v>1937642</v>
      </c>
      <c r="DM29" s="314"/>
      <c r="DN29" s="314"/>
      <c r="DO29" s="314"/>
      <c r="DP29" s="314"/>
      <c r="DQ29" s="314"/>
      <c r="DR29" s="314"/>
      <c r="DS29" s="314"/>
      <c r="DT29" s="314"/>
      <c r="DU29" s="314"/>
      <c r="DV29" s="332"/>
      <c r="DW29" s="284">
        <v>15.9</v>
      </c>
      <c r="DX29" s="335"/>
      <c r="DY29" s="335"/>
      <c r="DZ29" s="335"/>
      <c r="EA29" s="335"/>
      <c r="EB29" s="335"/>
      <c r="EC29" s="360"/>
    </row>
    <row r="30" spans="2:133" ht="11.25" customHeight="1">
      <c r="B30" s="263" t="s">
        <v>197</v>
      </c>
      <c r="C30" s="56"/>
      <c r="D30" s="56"/>
      <c r="E30" s="56"/>
      <c r="F30" s="56"/>
      <c r="G30" s="56"/>
      <c r="H30" s="56"/>
      <c r="I30" s="56"/>
      <c r="J30" s="56"/>
      <c r="K30" s="56"/>
      <c r="L30" s="56"/>
      <c r="M30" s="56"/>
      <c r="N30" s="56"/>
      <c r="O30" s="56"/>
      <c r="P30" s="56"/>
      <c r="Q30" s="270"/>
      <c r="R30" s="275">
        <v>140929</v>
      </c>
      <c r="S30" s="219"/>
      <c r="T30" s="219"/>
      <c r="U30" s="219"/>
      <c r="V30" s="219"/>
      <c r="W30" s="219"/>
      <c r="X30" s="219"/>
      <c r="Y30" s="280"/>
      <c r="Z30" s="283">
        <v>0.6</v>
      </c>
      <c r="AA30" s="283"/>
      <c r="AB30" s="283"/>
      <c r="AC30" s="283"/>
      <c r="AD30" s="288">
        <v>9778</v>
      </c>
      <c r="AE30" s="288"/>
      <c r="AF30" s="288"/>
      <c r="AG30" s="288"/>
      <c r="AH30" s="288"/>
      <c r="AI30" s="288"/>
      <c r="AJ30" s="288"/>
      <c r="AK30" s="288"/>
      <c r="AL30" s="284">
        <v>0.1</v>
      </c>
      <c r="AM30" s="240"/>
      <c r="AN30" s="240"/>
      <c r="AO30" s="297"/>
      <c r="AP30" s="184" t="s">
        <v>314</v>
      </c>
      <c r="AQ30" s="141"/>
      <c r="AR30" s="141"/>
      <c r="AS30" s="141"/>
      <c r="AT30" s="141"/>
      <c r="AU30" s="141"/>
      <c r="AV30" s="141"/>
      <c r="AW30" s="141"/>
      <c r="AX30" s="141"/>
      <c r="AY30" s="141"/>
      <c r="AZ30" s="141"/>
      <c r="BA30" s="141"/>
      <c r="BB30" s="141"/>
      <c r="BC30" s="141"/>
      <c r="BD30" s="141"/>
      <c r="BE30" s="141"/>
      <c r="BF30" s="146"/>
      <c r="BG30" s="184" t="s">
        <v>372</v>
      </c>
      <c r="BH30" s="322"/>
      <c r="BI30" s="322"/>
      <c r="BJ30" s="322"/>
      <c r="BK30" s="322"/>
      <c r="BL30" s="322"/>
      <c r="BM30" s="322"/>
      <c r="BN30" s="322"/>
      <c r="BO30" s="322"/>
      <c r="BP30" s="322"/>
      <c r="BQ30" s="324"/>
      <c r="BR30" s="184" t="s">
        <v>522</v>
      </c>
      <c r="BS30" s="322"/>
      <c r="BT30" s="322"/>
      <c r="BU30" s="322"/>
      <c r="BV30" s="322"/>
      <c r="BW30" s="322"/>
      <c r="BX30" s="322"/>
      <c r="BY30" s="322"/>
      <c r="BZ30" s="322"/>
      <c r="CA30" s="322"/>
      <c r="CB30" s="324"/>
      <c r="CD30" s="136"/>
      <c r="CE30" s="42"/>
      <c r="CF30" s="263" t="s">
        <v>523</v>
      </c>
      <c r="CG30" s="56"/>
      <c r="CH30" s="56"/>
      <c r="CI30" s="56"/>
      <c r="CJ30" s="56"/>
      <c r="CK30" s="56"/>
      <c r="CL30" s="56"/>
      <c r="CM30" s="56"/>
      <c r="CN30" s="56"/>
      <c r="CO30" s="56"/>
      <c r="CP30" s="56"/>
      <c r="CQ30" s="270"/>
      <c r="CR30" s="275">
        <v>1895838</v>
      </c>
      <c r="CS30" s="219"/>
      <c r="CT30" s="219"/>
      <c r="CU30" s="219"/>
      <c r="CV30" s="219"/>
      <c r="CW30" s="219"/>
      <c r="CX30" s="219"/>
      <c r="CY30" s="280"/>
      <c r="CZ30" s="284">
        <v>8.6999999999999993</v>
      </c>
      <c r="DA30" s="335"/>
      <c r="DB30" s="335"/>
      <c r="DC30" s="338"/>
      <c r="DD30" s="289">
        <v>1873247</v>
      </c>
      <c r="DE30" s="219"/>
      <c r="DF30" s="219"/>
      <c r="DG30" s="219"/>
      <c r="DH30" s="219"/>
      <c r="DI30" s="219"/>
      <c r="DJ30" s="219"/>
      <c r="DK30" s="280"/>
      <c r="DL30" s="289">
        <v>1873247</v>
      </c>
      <c r="DM30" s="219"/>
      <c r="DN30" s="219"/>
      <c r="DO30" s="219"/>
      <c r="DP30" s="219"/>
      <c r="DQ30" s="219"/>
      <c r="DR30" s="219"/>
      <c r="DS30" s="219"/>
      <c r="DT30" s="219"/>
      <c r="DU30" s="219"/>
      <c r="DV30" s="280"/>
      <c r="DW30" s="284">
        <v>15.4</v>
      </c>
      <c r="DX30" s="335"/>
      <c r="DY30" s="335"/>
      <c r="DZ30" s="335"/>
      <c r="EA30" s="335"/>
      <c r="EB30" s="335"/>
      <c r="EC30" s="360"/>
    </row>
    <row r="31" spans="2:133" ht="11.25" customHeight="1">
      <c r="B31" s="263" t="s">
        <v>23</v>
      </c>
      <c r="C31" s="56"/>
      <c r="D31" s="56"/>
      <c r="E31" s="56"/>
      <c r="F31" s="56"/>
      <c r="G31" s="56"/>
      <c r="H31" s="56"/>
      <c r="I31" s="56"/>
      <c r="J31" s="56"/>
      <c r="K31" s="56"/>
      <c r="L31" s="56"/>
      <c r="M31" s="56"/>
      <c r="N31" s="56"/>
      <c r="O31" s="56"/>
      <c r="P31" s="56"/>
      <c r="Q31" s="270"/>
      <c r="R31" s="275">
        <v>102958</v>
      </c>
      <c r="S31" s="219"/>
      <c r="T31" s="219"/>
      <c r="U31" s="219"/>
      <c r="V31" s="219"/>
      <c r="W31" s="219"/>
      <c r="X31" s="219"/>
      <c r="Y31" s="280"/>
      <c r="Z31" s="283">
        <v>0.4</v>
      </c>
      <c r="AA31" s="283"/>
      <c r="AB31" s="283"/>
      <c r="AC31" s="283"/>
      <c r="AD31" s="288" t="s">
        <v>204</v>
      </c>
      <c r="AE31" s="288"/>
      <c r="AF31" s="288"/>
      <c r="AG31" s="288"/>
      <c r="AH31" s="288"/>
      <c r="AI31" s="288"/>
      <c r="AJ31" s="288"/>
      <c r="AK31" s="288"/>
      <c r="AL31" s="284" t="s">
        <v>204</v>
      </c>
      <c r="AM31" s="240"/>
      <c r="AN31" s="240"/>
      <c r="AO31" s="297"/>
      <c r="AP31" s="165" t="s">
        <v>7</v>
      </c>
      <c r="AQ31" s="180"/>
      <c r="AR31" s="180"/>
      <c r="AS31" s="180"/>
      <c r="AT31" s="307" t="s">
        <v>524</v>
      </c>
      <c r="AU31" s="266"/>
      <c r="AV31" s="266"/>
      <c r="AW31" s="266"/>
      <c r="AX31" s="262" t="s">
        <v>279</v>
      </c>
      <c r="AY31" s="266"/>
      <c r="AZ31" s="266"/>
      <c r="BA31" s="266"/>
      <c r="BB31" s="266"/>
      <c r="BC31" s="266"/>
      <c r="BD31" s="266"/>
      <c r="BE31" s="266"/>
      <c r="BF31" s="269"/>
      <c r="BG31" s="319">
        <v>99.6</v>
      </c>
      <c r="BH31" s="323"/>
      <c r="BI31" s="323"/>
      <c r="BJ31" s="323"/>
      <c r="BK31" s="323"/>
      <c r="BL31" s="323"/>
      <c r="BM31" s="294">
        <v>98.8</v>
      </c>
      <c r="BN31" s="323"/>
      <c r="BO31" s="323"/>
      <c r="BP31" s="323"/>
      <c r="BQ31" s="325"/>
      <c r="BR31" s="319">
        <v>99.2</v>
      </c>
      <c r="BS31" s="323"/>
      <c r="BT31" s="323"/>
      <c r="BU31" s="323"/>
      <c r="BV31" s="323"/>
      <c r="BW31" s="323"/>
      <c r="BX31" s="294">
        <v>98.3</v>
      </c>
      <c r="BY31" s="323"/>
      <c r="BZ31" s="323"/>
      <c r="CA31" s="323"/>
      <c r="CB31" s="325"/>
      <c r="CD31" s="136"/>
      <c r="CE31" s="42"/>
      <c r="CF31" s="263" t="s">
        <v>315</v>
      </c>
      <c r="CG31" s="56"/>
      <c r="CH31" s="56"/>
      <c r="CI31" s="56"/>
      <c r="CJ31" s="56"/>
      <c r="CK31" s="56"/>
      <c r="CL31" s="56"/>
      <c r="CM31" s="56"/>
      <c r="CN31" s="56"/>
      <c r="CO31" s="56"/>
      <c r="CP31" s="56"/>
      <c r="CQ31" s="270"/>
      <c r="CR31" s="275">
        <v>64395</v>
      </c>
      <c r="CS31" s="314"/>
      <c r="CT31" s="314"/>
      <c r="CU31" s="314"/>
      <c r="CV31" s="314"/>
      <c r="CW31" s="314"/>
      <c r="CX31" s="314"/>
      <c r="CY31" s="332"/>
      <c r="CZ31" s="284">
        <v>0.3</v>
      </c>
      <c r="DA31" s="335"/>
      <c r="DB31" s="335"/>
      <c r="DC31" s="338"/>
      <c r="DD31" s="289">
        <v>64395</v>
      </c>
      <c r="DE31" s="314"/>
      <c r="DF31" s="314"/>
      <c r="DG31" s="314"/>
      <c r="DH31" s="314"/>
      <c r="DI31" s="314"/>
      <c r="DJ31" s="314"/>
      <c r="DK31" s="332"/>
      <c r="DL31" s="289">
        <v>64395</v>
      </c>
      <c r="DM31" s="314"/>
      <c r="DN31" s="314"/>
      <c r="DO31" s="314"/>
      <c r="DP31" s="314"/>
      <c r="DQ31" s="314"/>
      <c r="DR31" s="314"/>
      <c r="DS31" s="314"/>
      <c r="DT31" s="314"/>
      <c r="DU31" s="314"/>
      <c r="DV31" s="332"/>
      <c r="DW31" s="284">
        <v>0.5</v>
      </c>
      <c r="DX31" s="335"/>
      <c r="DY31" s="335"/>
      <c r="DZ31" s="335"/>
      <c r="EA31" s="335"/>
      <c r="EB31" s="335"/>
      <c r="EC31" s="360"/>
    </row>
    <row r="32" spans="2:133" ht="11.25" customHeight="1">
      <c r="B32" s="263" t="s">
        <v>337</v>
      </c>
      <c r="C32" s="56"/>
      <c r="D32" s="56"/>
      <c r="E32" s="56"/>
      <c r="F32" s="56"/>
      <c r="G32" s="56"/>
      <c r="H32" s="56"/>
      <c r="I32" s="56"/>
      <c r="J32" s="56"/>
      <c r="K32" s="56"/>
      <c r="L32" s="56"/>
      <c r="M32" s="56"/>
      <c r="N32" s="56"/>
      <c r="O32" s="56"/>
      <c r="P32" s="56"/>
      <c r="Q32" s="270"/>
      <c r="R32" s="275">
        <v>4694683</v>
      </c>
      <c r="S32" s="219"/>
      <c r="T32" s="219"/>
      <c r="U32" s="219"/>
      <c r="V32" s="219"/>
      <c r="W32" s="219"/>
      <c r="X32" s="219"/>
      <c r="Y32" s="280"/>
      <c r="Z32" s="283">
        <v>20</v>
      </c>
      <c r="AA32" s="283"/>
      <c r="AB32" s="283"/>
      <c r="AC32" s="283"/>
      <c r="AD32" s="288" t="s">
        <v>204</v>
      </c>
      <c r="AE32" s="288"/>
      <c r="AF32" s="288"/>
      <c r="AG32" s="288"/>
      <c r="AH32" s="288"/>
      <c r="AI32" s="288"/>
      <c r="AJ32" s="288"/>
      <c r="AK32" s="288"/>
      <c r="AL32" s="284" t="s">
        <v>204</v>
      </c>
      <c r="AM32" s="240"/>
      <c r="AN32" s="240"/>
      <c r="AO32" s="297"/>
      <c r="AP32" s="300"/>
      <c r="AQ32" s="29"/>
      <c r="AR32" s="29"/>
      <c r="AS32" s="29"/>
      <c r="AT32" s="308"/>
      <c r="AU32" s="1" t="s">
        <v>254</v>
      </c>
      <c r="AX32" s="263" t="s">
        <v>295</v>
      </c>
      <c r="AY32" s="56"/>
      <c r="AZ32" s="56"/>
      <c r="BA32" s="56"/>
      <c r="BB32" s="56"/>
      <c r="BC32" s="56"/>
      <c r="BD32" s="56"/>
      <c r="BE32" s="56"/>
      <c r="BF32" s="270"/>
      <c r="BG32" s="320">
        <v>99.7</v>
      </c>
      <c r="BH32" s="314"/>
      <c r="BI32" s="314"/>
      <c r="BJ32" s="314"/>
      <c r="BK32" s="314"/>
      <c r="BL32" s="314"/>
      <c r="BM32" s="240">
        <v>98.8</v>
      </c>
      <c r="BN32" s="314"/>
      <c r="BO32" s="314"/>
      <c r="BP32" s="314"/>
      <c r="BQ32" s="317"/>
      <c r="BR32" s="320">
        <v>99.4</v>
      </c>
      <c r="BS32" s="314"/>
      <c r="BT32" s="314"/>
      <c r="BU32" s="314"/>
      <c r="BV32" s="314"/>
      <c r="BW32" s="314"/>
      <c r="BX32" s="240">
        <v>98.3</v>
      </c>
      <c r="BY32" s="314"/>
      <c r="BZ32" s="314"/>
      <c r="CA32" s="314"/>
      <c r="CB32" s="317"/>
      <c r="CD32" s="137"/>
      <c r="CE32" s="144"/>
      <c r="CF32" s="263" t="s">
        <v>374</v>
      </c>
      <c r="CG32" s="56"/>
      <c r="CH32" s="56"/>
      <c r="CI32" s="56"/>
      <c r="CJ32" s="56"/>
      <c r="CK32" s="56"/>
      <c r="CL32" s="56"/>
      <c r="CM32" s="56"/>
      <c r="CN32" s="56"/>
      <c r="CO32" s="56"/>
      <c r="CP32" s="56"/>
      <c r="CQ32" s="270"/>
      <c r="CR32" s="275" t="s">
        <v>204</v>
      </c>
      <c r="CS32" s="219"/>
      <c r="CT32" s="219"/>
      <c r="CU32" s="219"/>
      <c r="CV32" s="219"/>
      <c r="CW32" s="219"/>
      <c r="CX32" s="219"/>
      <c r="CY32" s="280"/>
      <c r="CZ32" s="284" t="s">
        <v>204</v>
      </c>
      <c r="DA32" s="335"/>
      <c r="DB32" s="335"/>
      <c r="DC32" s="338"/>
      <c r="DD32" s="289" t="s">
        <v>204</v>
      </c>
      <c r="DE32" s="219"/>
      <c r="DF32" s="219"/>
      <c r="DG32" s="219"/>
      <c r="DH32" s="219"/>
      <c r="DI32" s="219"/>
      <c r="DJ32" s="219"/>
      <c r="DK32" s="280"/>
      <c r="DL32" s="289" t="s">
        <v>204</v>
      </c>
      <c r="DM32" s="219"/>
      <c r="DN32" s="219"/>
      <c r="DO32" s="219"/>
      <c r="DP32" s="219"/>
      <c r="DQ32" s="219"/>
      <c r="DR32" s="219"/>
      <c r="DS32" s="219"/>
      <c r="DT32" s="219"/>
      <c r="DU32" s="219"/>
      <c r="DV32" s="280"/>
      <c r="DW32" s="284" t="s">
        <v>204</v>
      </c>
      <c r="DX32" s="335"/>
      <c r="DY32" s="335"/>
      <c r="DZ32" s="335"/>
      <c r="EA32" s="335"/>
      <c r="EB32" s="335"/>
      <c r="EC32" s="360"/>
    </row>
    <row r="33" spans="2:133" ht="11.25" customHeight="1">
      <c r="B33" s="264" t="s">
        <v>58</v>
      </c>
      <c r="C33" s="267"/>
      <c r="D33" s="267"/>
      <c r="E33" s="267"/>
      <c r="F33" s="267"/>
      <c r="G33" s="267"/>
      <c r="H33" s="267"/>
      <c r="I33" s="267"/>
      <c r="J33" s="267"/>
      <c r="K33" s="267"/>
      <c r="L33" s="267"/>
      <c r="M33" s="267"/>
      <c r="N33" s="267"/>
      <c r="O33" s="267"/>
      <c r="P33" s="267"/>
      <c r="Q33" s="271"/>
      <c r="R33" s="275" t="s">
        <v>204</v>
      </c>
      <c r="S33" s="219"/>
      <c r="T33" s="219"/>
      <c r="U33" s="219"/>
      <c r="V33" s="219"/>
      <c r="W33" s="219"/>
      <c r="X33" s="219"/>
      <c r="Y33" s="280"/>
      <c r="Z33" s="283" t="s">
        <v>204</v>
      </c>
      <c r="AA33" s="283"/>
      <c r="AB33" s="283"/>
      <c r="AC33" s="283"/>
      <c r="AD33" s="288" t="s">
        <v>204</v>
      </c>
      <c r="AE33" s="288"/>
      <c r="AF33" s="288"/>
      <c r="AG33" s="288"/>
      <c r="AH33" s="288"/>
      <c r="AI33" s="288"/>
      <c r="AJ33" s="288"/>
      <c r="AK33" s="288"/>
      <c r="AL33" s="284" t="s">
        <v>204</v>
      </c>
      <c r="AM33" s="240"/>
      <c r="AN33" s="240"/>
      <c r="AO33" s="297"/>
      <c r="AP33" s="179"/>
      <c r="AQ33" s="181"/>
      <c r="AR33" s="181"/>
      <c r="AS33" s="181"/>
      <c r="AT33" s="309"/>
      <c r="AU33" s="268"/>
      <c r="AV33" s="268"/>
      <c r="AW33" s="268"/>
      <c r="AX33" s="265" t="s">
        <v>165</v>
      </c>
      <c r="AY33" s="268"/>
      <c r="AZ33" s="268"/>
      <c r="BA33" s="268"/>
      <c r="BB33" s="268"/>
      <c r="BC33" s="268"/>
      <c r="BD33" s="268"/>
      <c r="BE33" s="268"/>
      <c r="BF33" s="272"/>
      <c r="BG33" s="321">
        <v>99.5</v>
      </c>
      <c r="BH33" s="313"/>
      <c r="BI33" s="313"/>
      <c r="BJ33" s="313"/>
      <c r="BK33" s="313"/>
      <c r="BL33" s="313"/>
      <c r="BM33" s="295">
        <v>98.7</v>
      </c>
      <c r="BN33" s="313"/>
      <c r="BO33" s="313"/>
      <c r="BP33" s="313"/>
      <c r="BQ33" s="318"/>
      <c r="BR33" s="321">
        <v>98.8</v>
      </c>
      <c r="BS33" s="313"/>
      <c r="BT33" s="313"/>
      <c r="BU33" s="313"/>
      <c r="BV33" s="313"/>
      <c r="BW33" s="313"/>
      <c r="BX33" s="295">
        <v>98.1</v>
      </c>
      <c r="BY33" s="313"/>
      <c r="BZ33" s="313"/>
      <c r="CA33" s="313"/>
      <c r="CB33" s="318"/>
      <c r="CD33" s="263" t="s">
        <v>377</v>
      </c>
      <c r="CE33" s="56"/>
      <c r="CF33" s="56"/>
      <c r="CG33" s="56"/>
      <c r="CH33" s="56"/>
      <c r="CI33" s="56"/>
      <c r="CJ33" s="56"/>
      <c r="CK33" s="56"/>
      <c r="CL33" s="56"/>
      <c r="CM33" s="56"/>
      <c r="CN33" s="56"/>
      <c r="CO33" s="56"/>
      <c r="CP33" s="56"/>
      <c r="CQ33" s="270"/>
      <c r="CR33" s="275">
        <v>9979071</v>
      </c>
      <c r="CS33" s="314"/>
      <c r="CT33" s="314"/>
      <c r="CU33" s="314"/>
      <c r="CV33" s="314"/>
      <c r="CW33" s="314"/>
      <c r="CX33" s="314"/>
      <c r="CY33" s="332"/>
      <c r="CZ33" s="284">
        <v>45.9</v>
      </c>
      <c r="DA33" s="335"/>
      <c r="DB33" s="335"/>
      <c r="DC33" s="338"/>
      <c r="DD33" s="289">
        <v>6734605</v>
      </c>
      <c r="DE33" s="314"/>
      <c r="DF33" s="314"/>
      <c r="DG33" s="314"/>
      <c r="DH33" s="314"/>
      <c r="DI33" s="314"/>
      <c r="DJ33" s="314"/>
      <c r="DK33" s="332"/>
      <c r="DL33" s="289">
        <v>4864961</v>
      </c>
      <c r="DM33" s="314"/>
      <c r="DN33" s="314"/>
      <c r="DO33" s="314"/>
      <c r="DP33" s="314"/>
      <c r="DQ33" s="314"/>
      <c r="DR33" s="314"/>
      <c r="DS33" s="314"/>
      <c r="DT33" s="314"/>
      <c r="DU33" s="314"/>
      <c r="DV33" s="332"/>
      <c r="DW33" s="284">
        <v>39.9</v>
      </c>
      <c r="DX33" s="335"/>
      <c r="DY33" s="335"/>
      <c r="DZ33" s="335"/>
      <c r="EA33" s="335"/>
      <c r="EB33" s="335"/>
      <c r="EC33" s="360"/>
    </row>
    <row r="34" spans="2:133" ht="11.25" customHeight="1">
      <c r="B34" s="263" t="s">
        <v>378</v>
      </c>
      <c r="C34" s="56"/>
      <c r="D34" s="56"/>
      <c r="E34" s="56"/>
      <c r="F34" s="56"/>
      <c r="G34" s="56"/>
      <c r="H34" s="56"/>
      <c r="I34" s="56"/>
      <c r="J34" s="56"/>
      <c r="K34" s="56"/>
      <c r="L34" s="56"/>
      <c r="M34" s="56"/>
      <c r="N34" s="56"/>
      <c r="O34" s="56"/>
      <c r="P34" s="56"/>
      <c r="Q34" s="270"/>
      <c r="R34" s="275">
        <v>1423976</v>
      </c>
      <c r="S34" s="219"/>
      <c r="T34" s="219"/>
      <c r="U34" s="219"/>
      <c r="V34" s="219"/>
      <c r="W34" s="219"/>
      <c r="X34" s="219"/>
      <c r="Y34" s="280"/>
      <c r="Z34" s="283">
        <v>6.1</v>
      </c>
      <c r="AA34" s="283"/>
      <c r="AB34" s="283"/>
      <c r="AC34" s="283"/>
      <c r="AD34" s="288" t="s">
        <v>204</v>
      </c>
      <c r="AE34" s="288"/>
      <c r="AF34" s="288"/>
      <c r="AG34" s="288"/>
      <c r="AH34" s="288"/>
      <c r="AI34" s="288"/>
      <c r="AJ34" s="288"/>
      <c r="AK34" s="288"/>
      <c r="AL34" s="284" t="s">
        <v>204</v>
      </c>
      <c r="AM34" s="240"/>
      <c r="AN34" s="240"/>
      <c r="AO34" s="297"/>
      <c r="AP34" s="50"/>
      <c r="AQ34" s="58"/>
      <c r="AS34" s="266"/>
      <c r="AT34" s="266"/>
      <c r="AU34" s="266"/>
      <c r="AV34" s="266"/>
      <c r="AW34" s="266"/>
      <c r="AX34" s="266"/>
      <c r="AY34" s="266"/>
      <c r="AZ34" s="266"/>
      <c r="BA34" s="266"/>
      <c r="BB34" s="266"/>
      <c r="BC34" s="266"/>
      <c r="BD34" s="266"/>
      <c r="BE34" s="266"/>
      <c r="BF34" s="266"/>
      <c r="BG34" s="58"/>
      <c r="BH34" s="58"/>
      <c r="BI34" s="58"/>
      <c r="BJ34" s="58"/>
      <c r="BK34" s="58"/>
      <c r="BL34" s="58"/>
      <c r="BM34" s="58"/>
      <c r="BN34" s="58"/>
      <c r="BO34" s="58"/>
      <c r="BP34" s="58"/>
      <c r="BQ34" s="58"/>
      <c r="BR34" s="58"/>
      <c r="BS34" s="58"/>
      <c r="BT34" s="58"/>
      <c r="BU34" s="58"/>
      <c r="BV34" s="58"/>
      <c r="BW34" s="58"/>
      <c r="BX34" s="58"/>
      <c r="BY34" s="58"/>
      <c r="BZ34" s="58"/>
      <c r="CA34" s="58"/>
      <c r="CB34" s="58"/>
      <c r="CD34" s="263" t="s">
        <v>381</v>
      </c>
      <c r="CE34" s="56"/>
      <c r="CF34" s="56"/>
      <c r="CG34" s="56"/>
      <c r="CH34" s="56"/>
      <c r="CI34" s="56"/>
      <c r="CJ34" s="56"/>
      <c r="CK34" s="56"/>
      <c r="CL34" s="56"/>
      <c r="CM34" s="56"/>
      <c r="CN34" s="56"/>
      <c r="CO34" s="56"/>
      <c r="CP34" s="56"/>
      <c r="CQ34" s="270"/>
      <c r="CR34" s="275">
        <v>2868619</v>
      </c>
      <c r="CS34" s="219"/>
      <c r="CT34" s="219"/>
      <c r="CU34" s="219"/>
      <c r="CV34" s="219"/>
      <c r="CW34" s="219"/>
      <c r="CX34" s="219"/>
      <c r="CY34" s="280"/>
      <c r="CZ34" s="284">
        <v>13.2</v>
      </c>
      <c r="DA34" s="335"/>
      <c r="DB34" s="335"/>
      <c r="DC34" s="338"/>
      <c r="DD34" s="289">
        <v>2181009</v>
      </c>
      <c r="DE34" s="219"/>
      <c r="DF34" s="219"/>
      <c r="DG34" s="219"/>
      <c r="DH34" s="219"/>
      <c r="DI34" s="219"/>
      <c r="DJ34" s="219"/>
      <c r="DK34" s="280"/>
      <c r="DL34" s="289">
        <v>2010323</v>
      </c>
      <c r="DM34" s="219"/>
      <c r="DN34" s="219"/>
      <c r="DO34" s="219"/>
      <c r="DP34" s="219"/>
      <c r="DQ34" s="219"/>
      <c r="DR34" s="219"/>
      <c r="DS34" s="219"/>
      <c r="DT34" s="219"/>
      <c r="DU34" s="219"/>
      <c r="DV34" s="280"/>
      <c r="DW34" s="284">
        <v>16.5</v>
      </c>
      <c r="DX34" s="335"/>
      <c r="DY34" s="335"/>
      <c r="DZ34" s="335"/>
      <c r="EA34" s="335"/>
      <c r="EB34" s="335"/>
      <c r="EC34" s="360"/>
    </row>
    <row r="35" spans="2:133" ht="11.25" customHeight="1">
      <c r="B35" s="263" t="s">
        <v>225</v>
      </c>
      <c r="C35" s="56"/>
      <c r="D35" s="56"/>
      <c r="E35" s="56"/>
      <c r="F35" s="56"/>
      <c r="G35" s="56"/>
      <c r="H35" s="56"/>
      <c r="I35" s="56"/>
      <c r="J35" s="56"/>
      <c r="K35" s="56"/>
      <c r="L35" s="56"/>
      <c r="M35" s="56"/>
      <c r="N35" s="56"/>
      <c r="O35" s="56"/>
      <c r="P35" s="56"/>
      <c r="Q35" s="270"/>
      <c r="R35" s="275">
        <v>233676</v>
      </c>
      <c r="S35" s="219"/>
      <c r="T35" s="219"/>
      <c r="U35" s="219"/>
      <c r="V35" s="219"/>
      <c r="W35" s="219"/>
      <c r="X35" s="219"/>
      <c r="Y35" s="280"/>
      <c r="Z35" s="283">
        <v>1</v>
      </c>
      <c r="AA35" s="283"/>
      <c r="AB35" s="283"/>
      <c r="AC35" s="283"/>
      <c r="AD35" s="288">
        <v>20138</v>
      </c>
      <c r="AE35" s="288"/>
      <c r="AF35" s="288"/>
      <c r="AG35" s="288"/>
      <c r="AH35" s="288"/>
      <c r="AI35" s="288"/>
      <c r="AJ35" s="288"/>
      <c r="AK35" s="288"/>
      <c r="AL35" s="284">
        <v>0.2</v>
      </c>
      <c r="AM35" s="240"/>
      <c r="AN35" s="240"/>
      <c r="AO35" s="297"/>
      <c r="AP35" s="97"/>
      <c r="AQ35" s="184" t="s">
        <v>525</v>
      </c>
      <c r="AR35" s="141"/>
      <c r="AS35" s="141"/>
      <c r="AT35" s="141"/>
      <c r="AU35" s="141"/>
      <c r="AV35" s="141"/>
      <c r="AW35" s="141"/>
      <c r="AX35" s="141"/>
      <c r="AY35" s="141"/>
      <c r="AZ35" s="141"/>
      <c r="BA35" s="141"/>
      <c r="BB35" s="141"/>
      <c r="BC35" s="141"/>
      <c r="BD35" s="141"/>
      <c r="BE35" s="141"/>
      <c r="BF35" s="146"/>
      <c r="BG35" s="184" t="s">
        <v>212</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3" t="s">
        <v>383</v>
      </c>
      <c r="CE35" s="56"/>
      <c r="CF35" s="56"/>
      <c r="CG35" s="56"/>
      <c r="CH35" s="56"/>
      <c r="CI35" s="56"/>
      <c r="CJ35" s="56"/>
      <c r="CK35" s="56"/>
      <c r="CL35" s="56"/>
      <c r="CM35" s="56"/>
      <c r="CN35" s="56"/>
      <c r="CO35" s="56"/>
      <c r="CP35" s="56"/>
      <c r="CQ35" s="270"/>
      <c r="CR35" s="275">
        <v>97598</v>
      </c>
      <c r="CS35" s="314"/>
      <c r="CT35" s="314"/>
      <c r="CU35" s="314"/>
      <c r="CV35" s="314"/>
      <c r="CW35" s="314"/>
      <c r="CX35" s="314"/>
      <c r="CY35" s="332"/>
      <c r="CZ35" s="284">
        <v>0.4</v>
      </c>
      <c r="DA35" s="335"/>
      <c r="DB35" s="335"/>
      <c r="DC35" s="338"/>
      <c r="DD35" s="289">
        <v>91663</v>
      </c>
      <c r="DE35" s="314"/>
      <c r="DF35" s="314"/>
      <c r="DG35" s="314"/>
      <c r="DH35" s="314"/>
      <c r="DI35" s="314"/>
      <c r="DJ35" s="314"/>
      <c r="DK35" s="332"/>
      <c r="DL35" s="289">
        <v>91663</v>
      </c>
      <c r="DM35" s="314"/>
      <c r="DN35" s="314"/>
      <c r="DO35" s="314"/>
      <c r="DP35" s="314"/>
      <c r="DQ35" s="314"/>
      <c r="DR35" s="314"/>
      <c r="DS35" s="314"/>
      <c r="DT35" s="314"/>
      <c r="DU35" s="314"/>
      <c r="DV35" s="332"/>
      <c r="DW35" s="284">
        <v>0.8</v>
      </c>
      <c r="DX35" s="335"/>
      <c r="DY35" s="335"/>
      <c r="DZ35" s="335"/>
      <c r="EA35" s="335"/>
      <c r="EB35" s="335"/>
      <c r="EC35" s="360"/>
    </row>
    <row r="36" spans="2:133" ht="11.25" customHeight="1">
      <c r="B36" s="263" t="s">
        <v>151</v>
      </c>
      <c r="C36" s="56"/>
      <c r="D36" s="56"/>
      <c r="E36" s="56"/>
      <c r="F36" s="56"/>
      <c r="G36" s="56"/>
      <c r="H36" s="56"/>
      <c r="I36" s="56"/>
      <c r="J36" s="56"/>
      <c r="K36" s="56"/>
      <c r="L36" s="56"/>
      <c r="M36" s="56"/>
      <c r="N36" s="56"/>
      <c r="O36" s="56"/>
      <c r="P36" s="56"/>
      <c r="Q36" s="270"/>
      <c r="R36" s="275">
        <v>124300</v>
      </c>
      <c r="S36" s="219"/>
      <c r="T36" s="219"/>
      <c r="U36" s="219"/>
      <c r="V36" s="219"/>
      <c r="W36" s="219"/>
      <c r="X36" s="219"/>
      <c r="Y36" s="280"/>
      <c r="Z36" s="283">
        <v>0.5</v>
      </c>
      <c r="AA36" s="283"/>
      <c r="AB36" s="283"/>
      <c r="AC36" s="283"/>
      <c r="AD36" s="288" t="s">
        <v>204</v>
      </c>
      <c r="AE36" s="288"/>
      <c r="AF36" s="288"/>
      <c r="AG36" s="288"/>
      <c r="AH36" s="288"/>
      <c r="AI36" s="288"/>
      <c r="AJ36" s="288"/>
      <c r="AK36" s="288"/>
      <c r="AL36" s="284" t="s">
        <v>204</v>
      </c>
      <c r="AM36" s="240"/>
      <c r="AN36" s="240"/>
      <c r="AO36" s="297"/>
      <c r="AP36" s="97"/>
      <c r="AQ36" s="302" t="s">
        <v>368</v>
      </c>
      <c r="AR36" s="305"/>
      <c r="AS36" s="305"/>
      <c r="AT36" s="305"/>
      <c r="AU36" s="305"/>
      <c r="AV36" s="305"/>
      <c r="AW36" s="305"/>
      <c r="AX36" s="305"/>
      <c r="AY36" s="310"/>
      <c r="AZ36" s="274">
        <v>1972644</v>
      </c>
      <c r="BA36" s="277"/>
      <c r="BB36" s="277"/>
      <c r="BC36" s="277"/>
      <c r="BD36" s="277"/>
      <c r="BE36" s="277"/>
      <c r="BF36" s="316"/>
      <c r="BG36" s="262" t="s">
        <v>526</v>
      </c>
      <c r="BH36" s="266"/>
      <c r="BI36" s="266"/>
      <c r="BJ36" s="266"/>
      <c r="BK36" s="266"/>
      <c r="BL36" s="266"/>
      <c r="BM36" s="266"/>
      <c r="BN36" s="266"/>
      <c r="BO36" s="266"/>
      <c r="BP36" s="266"/>
      <c r="BQ36" s="266"/>
      <c r="BR36" s="266"/>
      <c r="BS36" s="266"/>
      <c r="BT36" s="266"/>
      <c r="BU36" s="269"/>
      <c r="BV36" s="274">
        <v>174616</v>
      </c>
      <c r="BW36" s="277"/>
      <c r="BX36" s="277"/>
      <c r="BY36" s="277"/>
      <c r="BZ36" s="277"/>
      <c r="CA36" s="277"/>
      <c r="CB36" s="316"/>
      <c r="CD36" s="263" t="s">
        <v>32</v>
      </c>
      <c r="CE36" s="56"/>
      <c r="CF36" s="56"/>
      <c r="CG36" s="56"/>
      <c r="CH36" s="56"/>
      <c r="CI36" s="56"/>
      <c r="CJ36" s="56"/>
      <c r="CK36" s="56"/>
      <c r="CL36" s="56"/>
      <c r="CM36" s="56"/>
      <c r="CN36" s="56"/>
      <c r="CO36" s="56"/>
      <c r="CP36" s="56"/>
      <c r="CQ36" s="270"/>
      <c r="CR36" s="275">
        <v>3137378</v>
      </c>
      <c r="CS36" s="219"/>
      <c r="CT36" s="219"/>
      <c r="CU36" s="219"/>
      <c r="CV36" s="219"/>
      <c r="CW36" s="219"/>
      <c r="CX36" s="219"/>
      <c r="CY36" s="280"/>
      <c r="CZ36" s="284">
        <v>14.4</v>
      </c>
      <c r="DA36" s="335"/>
      <c r="DB36" s="335"/>
      <c r="DC36" s="338"/>
      <c r="DD36" s="289">
        <v>2498638</v>
      </c>
      <c r="DE36" s="219"/>
      <c r="DF36" s="219"/>
      <c r="DG36" s="219"/>
      <c r="DH36" s="219"/>
      <c r="DI36" s="219"/>
      <c r="DJ36" s="219"/>
      <c r="DK36" s="280"/>
      <c r="DL36" s="289">
        <v>1816203</v>
      </c>
      <c r="DM36" s="219"/>
      <c r="DN36" s="219"/>
      <c r="DO36" s="219"/>
      <c r="DP36" s="219"/>
      <c r="DQ36" s="219"/>
      <c r="DR36" s="219"/>
      <c r="DS36" s="219"/>
      <c r="DT36" s="219"/>
      <c r="DU36" s="219"/>
      <c r="DV36" s="280"/>
      <c r="DW36" s="284">
        <v>14.9</v>
      </c>
      <c r="DX36" s="335"/>
      <c r="DY36" s="335"/>
      <c r="DZ36" s="335"/>
      <c r="EA36" s="335"/>
      <c r="EB36" s="335"/>
      <c r="EC36" s="360"/>
    </row>
    <row r="37" spans="2:133" ht="11.25" customHeight="1">
      <c r="B37" s="263" t="s">
        <v>384</v>
      </c>
      <c r="C37" s="56"/>
      <c r="D37" s="56"/>
      <c r="E37" s="56"/>
      <c r="F37" s="56"/>
      <c r="G37" s="56"/>
      <c r="H37" s="56"/>
      <c r="I37" s="56"/>
      <c r="J37" s="56"/>
      <c r="K37" s="56"/>
      <c r="L37" s="56"/>
      <c r="M37" s="56"/>
      <c r="N37" s="56"/>
      <c r="O37" s="56"/>
      <c r="P37" s="56"/>
      <c r="Q37" s="270"/>
      <c r="R37" s="275">
        <v>62170</v>
      </c>
      <c r="S37" s="219"/>
      <c r="T37" s="219"/>
      <c r="U37" s="219"/>
      <c r="V37" s="219"/>
      <c r="W37" s="219"/>
      <c r="X37" s="219"/>
      <c r="Y37" s="280"/>
      <c r="Z37" s="283">
        <v>0.3</v>
      </c>
      <c r="AA37" s="283"/>
      <c r="AB37" s="283"/>
      <c r="AC37" s="283"/>
      <c r="AD37" s="288" t="s">
        <v>204</v>
      </c>
      <c r="AE37" s="288"/>
      <c r="AF37" s="288"/>
      <c r="AG37" s="288"/>
      <c r="AH37" s="288"/>
      <c r="AI37" s="288"/>
      <c r="AJ37" s="288"/>
      <c r="AK37" s="288"/>
      <c r="AL37" s="284" t="s">
        <v>204</v>
      </c>
      <c r="AM37" s="240"/>
      <c r="AN37" s="240"/>
      <c r="AO37" s="297"/>
      <c r="AQ37" s="303" t="s">
        <v>527</v>
      </c>
      <c r="AR37" s="113"/>
      <c r="AS37" s="113"/>
      <c r="AT37" s="113"/>
      <c r="AU37" s="113"/>
      <c r="AV37" s="113"/>
      <c r="AW37" s="113"/>
      <c r="AX37" s="113"/>
      <c r="AY37" s="311"/>
      <c r="AZ37" s="275">
        <v>572708</v>
      </c>
      <c r="BA37" s="219"/>
      <c r="BB37" s="219"/>
      <c r="BC37" s="219"/>
      <c r="BD37" s="314"/>
      <c r="BE37" s="314"/>
      <c r="BF37" s="317"/>
      <c r="BG37" s="263" t="s">
        <v>529</v>
      </c>
      <c r="BH37" s="56"/>
      <c r="BI37" s="56"/>
      <c r="BJ37" s="56"/>
      <c r="BK37" s="56"/>
      <c r="BL37" s="56"/>
      <c r="BM37" s="56"/>
      <c r="BN37" s="56"/>
      <c r="BO37" s="56"/>
      <c r="BP37" s="56"/>
      <c r="BQ37" s="56"/>
      <c r="BR37" s="56"/>
      <c r="BS37" s="56"/>
      <c r="BT37" s="56"/>
      <c r="BU37" s="270"/>
      <c r="BV37" s="275">
        <v>163646</v>
      </c>
      <c r="BW37" s="219"/>
      <c r="BX37" s="219"/>
      <c r="BY37" s="219"/>
      <c r="BZ37" s="219"/>
      <c r="CA37" s="219"/>
      <c r="CB37" s="327"/>
      <c r="CD37" s="263" t="s">
        <v>163</v>
      </c>
      <c r="CE37" s="56"/>
      <c r="CF37" s="56"/>
      <c r="CG37" s="56"/>
      <c r="CH37" s="56"/>
      <c r="CI37" s="56"/>
      <c r="CJ37" s="56"/>
      <c r="CK37" s="56"/>
      <c r="CL37" s="56"/>
      <c r="CM37" s="56"/>
      <c r="CN37" s="56"/>
      <c r="CO37" s="56"/>
      <c r="CP37" s="56"/>
      <c r="CQ37" s="270"/>
      <c r="CR37" s="275">
        <v>1075726</v>
      </c>
      <c r="CS37" s="314"/>
      <c r="CT37" s="314"/>
      <c r="CU37" s="314"/>
      <c r="CV37" s="314"/>
      <c r="CW37" s="314"/>
      <c r="CX37" s="314"/>
      <c r="CY37" s="332"/>
      <c r="CZ37" s="284">
        <v>4.9000000000000004</v>
      </c>
      <c r="DA37" s="335"/>
      <c r="DB37" s="335"/>
      <c r="DC37" s="338"/>
      <c r="DD37" s="289">
        <v>1075726</v>
      </c>
      <c r="DE37" s="314"/>
      <c r="DF37" s="314"/>
      <c r="DG37" s="314"/>
      <c r="DH37" s="314"/>
      <c r="DI37" s="314"/>
      <c r="DJ37" s="314"/>
      <c r="DK37" s="332"/>
      <c r="DL37" s="289">
        <v>1003926</v>
      </c>
      <c r="DM37" s="314"/>
      <c r="DN37" s="314"/>
      <c r="DO37" s="314"/>
      <c r="DP37" s="314"/>
      <c r="DQ37" s="314"/>
      <c r="DR37" s="314"/>
      <c r="DS37" s="314"/>
      <c r="DT37" s="314"/>
      <c r="DU37" s="314"/>
      <c r="DV37" s="332"/>
      <c r="DW37" s="284">
        <v>8.1999999999999993</v>
      </c>
      <c r="DX37" s="335"/>
      <c r="DY37" s="335"/>
      <c r="DZ37" s="335"/>
      <c r="EA37" s="335"/>
      <c r="EB37" s="335"/>
      <c r="EC37" s="360"/>
    </row>
    <row r="38" spans="2:133" ht="11.25" customHeight="1">
      <c r="B38" s="263" t="s">
        <v>294</v>
      </c>
      <c r="C38" s="56"/>
      <c r="D38" s="56"/>
      <c r="E38" s="56"/>
      <c r="F38" s="56"/>
      <c r="G38" s="56"/>
      <c r="H38" s="56"/>
      <c r="I38" s="56"/>
      <c r="J38" s="56"/>
      <c r="K38" s="56"/>
      <c r="L38" s="56"/>
      <c r="M38" s="56"/>
      <c r="N38" s="56"/>
      <c r="O38" s="56"/>
      <c r="P38" s="56"/>
      <c r="Q38" s="270"/>
      <c r="R38" s="275">
        <v>1465296</v>
      </c>
      <c r="S38" s="219"/>
      <c r="T38" s="219"/>
      <c r="U38" s="219"/>
      <c r="V38" s="219"/>
      <c r="W38" s="219"/>
      <c r="X38" s="219"/>
      <c r="Y38" s="280"/>
      <c r="Z38" s="283">
        <v>6.3</v>
      </c>
      <c r="AA38" s="283"/>
      <c r="AB38" s="283"/>
      <c r="AC38" s="283"/>
      <c r="AD38" s="288" t="s">
        <v>204</v>
      </c>
      <c r="AE38" s="288"/>
      <c r="AF38" s="288"/>
      <c r="AG38" s="288"/>
      <c r="AH38" s="288"/>
      <c r="AI38" s="288"/>
      <c r="AJ38" s="288"/>
      <c r="AK38" s="288"/>
      <c r="AL38" s="284" t="s">
        <v>204</v>
      </c>
      <c r="AM38" s="240"/>
      <c r="AN38" s="240"/>
      <c r="AO38" s="297"/>
      <c r="AQ38" s="303" t="s">
        <v>308</v>
      </c>
      <c r="AR38" s="113"/>
      <c r="AS38" s="113"/>
      <c r="AT38" s="113"/>
      <c r="AU38" s="113"/>
      <c r="AV38" s="113"/>
      <c r="AW38" s="113"/>
      <c r="AX38" s="113"/>
      <c r="AY38" s="311"/>
      <c r="AZ38" s="275">
        <v>133770</v>
      </c>
      <c r="BA38" s="219"/>
      <c r="BB38" s="219"/>
      <c r="BC38" s="219"/>
      <c r="BD38" s="314"/>
      <c r="BE38" s="314"/>
      <c r="BF38" s="317"/>
      <c r="BG38" s="263" t="s">
        <v>386</v>
      </c>
      <c r="BH38" s="56"/>
      <c r="BI38" s="56"/>
      <c r="BJ38" s="56"/>
      <c r="BK38" s="56"/>
      <c r="BL38" s="56"/>
      <c r="BM38" s="56"/>
      <c r="BN38" s="56"/>
      <c r="BO38" s="56"/>
      <c r="BP38" s="56"/>
      <c r="BQ38" s="56"/>
      <c r="BR38" s="56"/>
      <c r="BS38" s="56"/>
      <c r="BT38" s="56"/>
      <c r="BU38" s="270"/>
      <c r="BV38" s="275">
        <v>5449</v>
      </c>
      <c r="BW38" s="219"/>
      <c r="BX38" s="219"/>
      <c r="BY38" s="219"/>
      <c r="BZ38" s="219"/>
      <c r="CA38" s="219"/>
      <c r="CB38" s="327"/>
      <c r="CD38" s="263" t="s">
        <v>530</v>
      </c>
      <c r="CE38" s="56"/>
      <c r="CF38" s="56"/>
      <c r="CG38" s="56"/>
      <c r="CH38" s="56"/>
      <c r="CI38" s="56"/>
      <c r="CJ38" s="56"/>
      <c r="CK38" s="56"/>
      <c r="CL38" s="56"/>
      <c r="CM38" s="56"/>
      <c r="CN38" s="56"/>
      <c r="CO38" s="56"/>
      <c r="CP38" s="56"/>
      <c r="CQ38" s="270"/>
      <c r="CR38" s="275">
        <v>1266166</v>
      </c>
      <c r="CS38" s="219"/>
      <c r="CT38" s="219"/>
      <c r="CU38" s="219"/>
      <c r="CV38" s="219"/>
      <c r="CW38" s="219"/>
      <c r="CX38" s="219"/>
      <c r="CY38" s="280"/>
      <c r="CZ38" s="284">
        <v>5.8</v>
      </c>
      <c r="DA38" s="335"/>
      <c r="DB38" s="335"/>
      <c r="DC38" s="338"/>
      <c r="DD38" s="289">
        <v>1009951</v>
      </c>
      <c r="DE38" s="219"/>
      <c r="DF38" s="219"/>
      <c r="DG38" s="219"/>
      <c r="DH38" s="219"/>
      <c r="DI38" s="219"/>
      <c r="DJ38" s="219"/>
      <c r="DK38" s="280"/>
      <c r="DL38" s="289">
        <v>946772</v>
      </c>
      <c r="DM38" s="219"/>
      <c r="DN38" s="219"/>
      <c r="DO38" s="219"/>
      <c r="DP38" s="219"/>
      <c r="DQ38" s="219"/>
      <c r="DR38" s="219"/>
      <c r="DS38" s="219"/>
      <c r="DT38" s="219"/>
      <c r="DU38" s="219"/>
      <c r="DV38" s="280"/>
      <c r="DW38" s="284">
        <v>7.8</v>
      </c>
      <c r="DX38" s="335"/>
      <c r="DY38" s="335"/>
      <c r="DZ38" s="335"/>
      <c r="EA38" s="335"/>
      <c r="EB38" s="335"/>
      <c r="EC38" s="360"/>
    </row>
    <row r="39" spans="2:133" ht="11.25" customHeight="1">
      <c r="B39" s="263" t="s">
        <v>375</v>
      </c>
      <c r="C39" s="56"/>
      <c r="D39" s="56"/>
      <c r="E39" s="56"/>
      <c r="F39" s="56"/>
      <c r="G39" s="56"/>
      <c r="H39" s="56"/>
      <c r="I39" s="56"/>
      <c r="J39" s="56"/>
      <c r="K39" s="56"/>
      <c r="L39" s="56"/>
      <c r="M39" s="56"/>
      <c r="N39" s="56"/>
      <c r="O39" s="56"/>
      <c r="P39" s="56"/>
      <c r="Q39" s="270"/>
      <c r="R39" s="275">
        <v>1701263</v>
      </c>
      <c r="S39" s="219"/>
      <c r="T39" s="219"/>
      <c r="U39" s="219"/>
      <c r="V39" s="219"/>
      <c r="W39" s="219"/>
      <c r="X39" s="219"/>
      <c r="Y39" s="280"/>
      <c r="Z39" s="283">
        <v>7.3</v>
      </c>
      <c r="AA39" s="283"/>
      <c r="AB39" s="283"/>
      <c r="AC39" s="283"/>
      <c r="AD39" s="288">
        <v>23146</v>
      </c>
      <c r="AE39" s="288"/>
      <c r="AF39" s="288"/>
      <c r="AG39" s="288"/>
      <c r="AH39" s="288"/>
      <c r="AI39" s="288"/>
      <c r="AJ39" s="288"/>
      <c r="AK39" s="288"/>
      <c r="AL39" s="284">
        <v>0.2</v>
      </c>
      <c r="AM39" s="240"/>
      <c r="AN39" s="240"/>
      <c r="AO39" s="297"/>
      <c r="AQ39" s="303" t="s">
        <v>531</v>
      </c>
      <c r="AR39" s="113"/>
      <c r="AS39" s="113"/>
      <c r="AT39" s="113"/>
      <c r="AU39" s="113"/>
      <c r="AV39" s="113"/>
      <c r="AW39" s="113"/>
      <c r="AX39" s="113"/>
      <c r="AY39" s="311"/>
      <c r="AZ39" s="275" t="s">
        <v>204</v>
      </c>
      <c r="BA39" s="219"/>
      <c r="BB39" s="219"/>
      <c r="BC39" s="219"/>
      <c r="BD39" s="314"/>
      <c r="BE39" s="314"/>
      <c r="BF39" s="317"/>
      <c r="BG39" s="263" t="s">
        <v>330</v>
      </c>
      <c r="BH39" s="56"/>
      <c r="BI39" s="56"/>
      <c r="BJ39" s="56"/>
      <c r="BK39" s="56"/>
      <c r="BL39" s="56"/>
      <c r="BM39" s="56"/>
      <c r="BN39" s="56"/>
      <c r="BO39" s="56"/>
      <c r="BP39" s="56"/>
      <c r="BQ39" s="56"/>
      <c r="BR39" s="56"/>
      <c r="BS39" s="56"/>
      <c r="BT39" s="56"/>
      <c r="BU39" s="270"/>
      <c r="BV39" s="275">
        <v>8822</v>
      </c>
      <c r="BW39" s="219"/>
      <c r="BX39" s="219"/>
      <c r="BY39" s="219"/>
      <c r="BZ39" s="219"/>
      <c r="CA39" s="219"/>
      <c r="CB39" s="327"/>
      <c r="CD39" s="263" t="s">
        <v>532</v>
      </c>
      <c r="CE39" s="56"/>
      <c r="CF39" s="56"/>
      <c r="CG39" s="56"/>
      <c r="CH39" s="56"/>
      <c r="CI39" s="56"/>
      <c r="CJ39" s="56"/>
      <c r="CK39" s="56"/>
      <c r="CL39" s="56"/>
      <c r="CM39" s="56"/>
      <c r="CN39" s="56"/>
      <c r="CO39" s="56"/>
      <c r="CP39" s="56"/>
      <c r="CQ39" s="270"/>
      <c r="CR39" s="275">
        <v>1004210</v>
      </c>
      <c r="CS39" s="314"/>
      <c r="CT39" s="314"/>
      <c r="CU39" s="314"/>
      <c r="CV39" s="314"/>
      <c r="CW39" s="314"/>
      <c r="CX39" s="314"/>
      <c r="CY39" s="332"/>
      <c r="CZ39" s="284">
        <v>4.5999999999999996</v>
      </c>
      <c r="DA39" s="335"/>
      <c r="DB39" s="335"/>
      <c r="DC39" s="338"/>
      <c r="DD39" s="289">
        <v>875544</v>
      </c>
      <c r="DE39" s="314"/>
      <c r="DF39" s="314"/>
      <c r="DG39" s="314"/>
      <c r="DH39" s="314"/>
      <c r="DI39" s="314"/>
      <c r="DJ39" s="314"/>
      <c r="DK39" s="332"/>
      <c r="DL39" s="289" t="s">
        <v>204</v>
      </c>
      <c r="DM39" s="314"/>
      <c r="DN39" s="314"/>
      <c r="DO39" s="314"/>
      <c r="DP39" s="314"/>
      <c r="DQ39" s="314"/>
      <c r="DR39" s="314"/>
      <c r="DS39" s="314"/>
      <c r="DT39" s="314"/>
      <c r="DU39" s="314"/>
      <c r="DV39" s="332"/>
      <c r="DW39" s="284" t="s">
        <v>204</v>
      </c>
      <c r="DX39" s="335"/>
      <c r="DY39" s="335"/>
      <c r="DZ39" s="335"/>
      <c r="EA39" s="335"/>
      <c r="EB39" s="335"/>
      <c r="EC39" s="360"/>
    </row>
    <row r="40" spans="2:133" ht="11.25" customHeight="1">
      <c r="B40" s="263" t="s">
        <v>390</v>
      </c>
      <c r="C40" s="56"/>
      <c r="D40" s="56"/>
      <c r="E40" s="56"/>
      <c r="F40" s="56"/>
      <c r="G40" s="56"/>
      <c r="H40" s="56"/>
      <c r="I40" s="56"/>
      <c r="J40" s="56"/>
      <c r="K40" s="56"/>
      <c r="L40" s="56"/>
      <c r="M40" s="56"/>
      <c r="N40" s="56"/>
      <c r="O40" s="56"/>
      <c r="P40" s="56"/>
      <c r="Q40" s="270"/>
      <c r="R40" s="275">
        <v>1727445</v>
      </c>
      <c r="S40" s="219"/>
      <c r="T40" s="219"/>
      <c r="U40" s="219"/>
      <c r="V40" s="219"/>
      <c r="W40" s="219"/>
      <c r="X40" s="219"/>
      <c r="Y40" s="280"/>
      <c r="Z40" s="283">
        <v>7.4</v>
      </c>
      <c r="AA40" s="283"/>
      <c r="AB40" s="283"/>
      <c r="AC40" s="283"/>
      <c r="AD40" s="288" t="s">
        <v>204</v>
      </c>
      <c r="AE40" s="288"/>
      <c r="AF40" s="288"/>
      <c r="AG40" s="288"/>
      <c r="AH40" s="288"/>
      <c r="AI40" s="288"/>
      <c r="AJ40" s="288"/>
      <c r="AK40" s="288"/>
      <c r="AL40" s="284" t="s">
        <v>204</v>
      </c>
      <c r="AM40" s="240"/>
      <c r="AN40" s="240"/>
      <c r="AO40" s="297"/>
      <c r="AQ40" s="303" t="s">
        <v>22</v>
      </c>
      <c r="AR40" s="113"/>
      <c r="AS40" s="113"/>
      <c r="AT40" s="113"/>
      <c r="AU40" s="113"/>
      <c r="AV40" s="113"/>
      <c r="AW40" s="113"/>
      <c r="AX40" s="113"/>
      <c r="AY40" s="311"/>
      <c r="AZ40" s="275" t="s">
        <v>204</v>
      </c>
      <c r="BA40" s="219"/>
      <c r="BB40" s="219"/>
      <c r="BC40" s="219"/>
      <c r="BD40" s="314"/>
      <c r="BE40" s="314"/>
      <c r="BF40" s="317"/>
      <c r="BG40" s="300" t="s">
        <v>533</v>
      </c>
      <c r="BH40" s="29"/>
      <c r="BI40" s="29"/>
      <c r="BJ40" s="29"/>
      <c r="BK40" s="29"/>
      <c r="BL40" s="29"/>
      <c r="BM40" s="56" t="s">
        <v>534</v>
      </c>
      <c r="BN40" s="56"/>
      <c r="BO40" s="56"/>
      <c r="BP40" s="56"/>
      <c r="BQ40" s="56"/>
      <c r="BR40" s="56"/>
      <c r="BS40" s="56"/>
      <c r="BT40" s="56"/>
      <c r="BU40" s="270"/>
      <c r="BV40" s="275">
        <v>101</v>
      </c>
      <c r="BW40" s="219"/>
      <c r="BX40" s="219"/>
      <c r="BY40" s="219"/>
      <c r="BZ40" s="219"/>
      <c r="CA40" s="219"/>
      <c r="CB40" s="327"/>
      <c r="CD40" s="263" t="s">
        <v>535</v>
      </c>
      <c r="CE40" s="56"/>
      <c r="CF40" s="56"/>
      <c r="CG40" s="56"/>
      <c r="CH40" s="56"/>
      <c r="CI40" s="56"/>
      <c r="CJ40" s="56"/>
      <c r="CK40" s="56"/>
      <c r="CL40" s="56"/>
      <c r="CM40" s="56"/>
      <c r="CN40" s="56"/>
      <c r="CO40" s="56"/>
      <c r="CP40" s="56"/>
      <c r="CQ40" s="270"/>
      <c r="CR40" s="275">
        <v>1605100</v>
      </c>
      <c r="CS40" s="219"/>
      <c r="CT40" s="219"/>
      <c r="CU40" s="219"/>
      <c r="CV40" s="219"/>
      <c r="CW40" s="219"/>
      <c r="CX40" s="219"/>
      <c r="CY40" s="280"/>
      <c r="CZ40" s="284">
        <v>7.4</v>
      </c>
      <c r="DA40" s="335"/>
      <c r="DB40" s="335"/>
      <c r="DC40" s="338"/>
      <c r="DD40" s="289">
        <v>77800</v>
      </c>
      <c r="DE40" s="219"/>
      <c r="DF40" s="219"/>
      <c r="DG40" s="219"/>
      <c r="DH40" s="219"/>
      <c r="DI40" s="219"/>
      <c r="DJ40" s="219"/>
      <c r="DK40" s="280"/>
      <c r="DL40" s="289" t="s">
        <v>204</v>
      </c>
      <c r="DM40" s="219"/>
      <c r="DN40" s="219"/>
      <c r="DO40" s="219"/>
      <c r="DP40" s="219"/>
      <c r="DQ40" s="219"/>
      <c r="DR40" s="219"/>
      <c r="DS40" s="219"/>
      <c r="DT40" s="219"/>
      <c r="DU40" s="219"/>
      <c r="DV40" s="280"/>
      <c r="DW40" s="284" t="s">
        <v>204</v>
      </c>
      <c r="DX40" s="335"/>
      <c r="DY40" s="335"/>
      <c r="DZ40" s="335"/>
      <c r="EA40" s="335"/>
      <c r="EB40" s="335"/>
      <c r="EC40" s="360"/>
    </row>
    <row r="41" spans="2:133" ht="11.25" customHeight="1">
      <c r="B41" s="263" t="s">
        <v>536</v>
      </c>
      <c r="C41" s="56"/>
      <c r="D41" s="56"/>
      <c r="E41" s="56"/>
      <c r="F41" s="56"/>
      <c r="G41" s="56"/>
      <c r="H41" s="56"/>
      <c r="I41" s="56"/>
      <c r="J41" s="56"/>
      <c r="K41" s="56"/>
      <c r="L41" s="56"/>
      <c r="M41" s="56"/>
      <c r="N41" s="56"/>
      <c r="O41" s="56"/>
      <c r="P41" s="56"/>
      <c r="Q41" s="270"/>
      <c r="R41" s="275" t="s">
        <v>204</v>
      </c>
      <c r="S41" s="219"/>
      <c r="T41" s="219"/>
      <c r="U41" s="219"/>
      <c r="V41" s="219"/>
      <c r="W41" s="219"/>
      <c r="X41" s="219"/>
      <c r="Y41" s="280"/>
      <c r="Z41" s="283" t="s">
        <v>204</v>
      </c>
      <c r="AA41" s="283"/>
      <c r="AB41" s="283"/>
      <c r="AC41" s="283"/>
      <c r="AD41" s="288" t="s">
        <v>204</v>
      </c>
      <c r="AE41" s="288"/>
      <c r="AF41" s="288"/>
      <c r="AG41" s="288"/>
      <c r="AH41" s="288"/>
      <c r="AI41" s="288"/>
      <c r="AJ41" s="288"/>
      <c r="AK41" s="288"/>
      <c r="AL41" s="284" t="s">
        <v>204</v>
      </c>
      <c r="AM41" s="240"/>
      <c r="AN41" s="240"/>
      <c r="AO41" s="297"/>
      <c r="AQ41" s="303" t="s">
        <v>537</v>
      </c>
      <c r="AR41" s="113"/>
      <c r="AS41" s="113"/>
      <c r="AT41" s="113"/>
      <c r="AU41" s="113"/>
      <c r="AV41" s="113"/>
      <c r="AW41" s="113"/>
      <c r="AX41" s="113"/>
      <c r="AY41" s="311"/>
      <c r="AZ41" s="275">
        <v>290406</v>
      </c>
      <c r="BA41" s="219"/>
      <c r="BB41" s="219"/>
      <c r="BC41" s="219"/>
      <c r="BD41" s="314"/>
      <c r="BE41" s="314"/>
      <c r="BF41" s="317"/>
      <c r="BG41" s="300"/>
      <c r="BH41" s="29"/>
      <c r="BI41" s="29"/>
      <c r="BJ41" s="29"/>
      <c r="BK41" s="29"/>
      <c r="BL41" s="29"/>
      <c r="BM41" s="56" t="s">
        <v>337</v>
      </c>
      <c r="BN41" s="56"/>
      <c r="BO41" s="56"/>
      <c r="BP41" s="56"/>
      <c r="BQ41" s="56"/>
      <c r="BR41" s="56"/>
      <c r="BS41" s="56"/>
      <c r="BT41" s="56"/>
      <c r="BU41" s="270"/>
      <c r="BV41" s="275" t="s">
        <v>204</v>
      </c>
      <c r="BW41" s="219"/>
      <c r="BX41" s="219"/>
      <c r="BY41" s="219"/>
      <c r="BZ41" s="219"/>
      <c r="CA41" s="219"/>
      <c r="CB41" s="327"/>
      <c r="CD41" s="263" t="s">
        <v>538</v>
      </c>
      <c r="CE41" s="56"/>
      <c r="CF41" s="56"/>
      <c r="CG41" s="56"/>
      <c r="CH41" s="56"/>
      <c r="CI41" s="56"/>
      <c r="CJ41" s="56"/>
      <c r="CK41" s="56"/>
      <c r="CL41" s="56"/>
      <c r="CM41" s="56"/>
      <c r="CN41" s="56"/>
      <c r="CO41" s="56"/>
      <c r="CP41" s="56"/>
      <c r="CQ41" s="270"/>
      <c r="CR41" s="275" t="s">
        <v>204</v>
      </c>
      <c r="CS41" s="314"/>
      <c r="CT41" s="314"/>
      <c r="CU41" s="314"/>
      <c r="CV41" s="314"/>
      <c r="CW41" s="314"/>
      <c r="CX41" s="314"/>
      <c r="CY41" s="332"/>
      <c r="CZ41" s="284" t="s">
        <v>204</v>
      </c>
      <c r="DA41" s="335"/>
      <c r="DB41" s="335"/>
      <c r="DC41" s="338"/>
      <c r="DD41" s="289" t="s">
        <v>204</v>
      </c>
      <c r="DE41" s="314"/>
      <c r="DF41" s="314"/>
      <c r="DG41" s="314"/>
      <c r="DH41" s="314"/>
      <c r="DI41" s="314"/>
      <c r="DJ41" s="314"/>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B42" s="263" t="s">
        <v>539</v>
      </c>
      <c r="C42" s="56"/>
      <c r="D42" s="56"/>
      <c r="E42" s="56"/>
      <c r="F42" s="56"/>
      <c r="G42" s="56"/>
      <c r="H42" s="56"/>
      <c r="I42" s="56"/>
      <c r="J42" s="56"/>
      <c r="K42" s="56"/>
      <c r="L42" s="56"/>
      <c r="M42" s="56"/>
      <c r="N42" s="56"/>
      <c r="O42" s="56"/>
      <c r="P42" s="56"/>
      <c r="Q42" s="270"/>
      <c r="R42" s="275" t="s">
        <v>204</v>
      </c>
      <c r="S42" s="219"/>
      <c r="T42" s="219"/>
      <c r="U42" s="219"/>
      <c r="V42" s="219"/>
      <c r="W42" s="219"/>
      <c r="X42" s="219"/>
      <c r="Y42" s="280"/>
      <c r="Z42" s="283" t="s">
        <v>204</v>
      </c>
      <c r="AA42" s="283"/>
      <c r="AB42" s="283"/>
      <c r="AC42" s="283"/>
      <c r="AD42" s="288" t="s">
        <v>204</v>
      </c>
      <c r="AE42" s="288"/>
      <c r="AF42" s="288"/>
      <c r="AG42" s="288"/>
      <c r="AH42" s="288"/>
      <c r="AI42" s="288"/>
      <c r="AJ42" s="288"/>
      <c r="AK42" s="288"/>
      <c r="AL42" s="284" t="s">
        <v>204</v>
      </c>
      <c r="AM42" s="240"/>
      <c r="AN42" s="240"/>
      <c r="AO42" s="297"/>
      <c r="AQ42" s="304" t="s">
        <v>540</v>
      </c>
      <c r="AR42" s="306"/>
      <c r="AS42" s="306"/>
      <c r="AT42" s="306"/>
      <c r="AU42" s="306"/>
      <c r="AV42" s="306"/>
      <c r="AW42" s="306"/>
      <c r="AX42" s="306"/>
      <c r="AY42" s="312"/>
      <c r="AZ42" s="276">
        <v>975760</v>
      </c>
      <c r="BA42" s="278"/>
      <c r="BB42" s="278"/>
      <c r="BC42" s="278"/>
      <c r="BD42" s="313"/>
      <c r="BE42" s="313"/>
      <c r="BF42" s="318"/>
      <c r="BG42" s="179"/>
      <c r="BH42" s="181"/>
      <c r="BI42" s="181"/>
      <c r="BJ42" s="181"/>
      <c r="BK42" s="181"/>
      <c r="BL42" s="181"/>
      <c r="BM42" s="268" t="s">
        <v>205</v>
      </c>
      <c r="BN42" s="268"/>
      <c r="BO42" s="268"/>
      <c r="BP42" s="268"/>
      <c r="BQ42" s="268"/>
      <c r="BR42" s="268"/>
      <c r="BS42" s="268"/>
      <c r="BT42" s="268"/>
      <c r="BU42" s="272"/>
      <c r="BV42" s="276">
        <v>311</v>
      </c>
      <c r="BW42" s="278"/>
      <c r="BX42" s="278"/>
      <c r="BY42" s="278"/>
      <c r="BZ42" s="278"/>
      <c r="CA42" s="278"/>
      <c r="CB42" s="328"/>
      <c r="CD42" s="263" t="s">
        <v>282</v>
      </c>
      <c r="CE42" s="56"/>
      <c r="CF42" s="56"/>
      <c r="CG42" s="56"/>
      <c r="CH42" s="56"/>
      <c r="CI42" s="56"/>
      <c r="CJ42" s="56"/>
      <c r="CK42" s="56"/>
      <c r="CL42" s="56"/>
      <c r="CM42" s="56"/>
      <c r="CN42" s="56"/>
      <c r="CO42" s="56"/>
      <c r="CP42" s="56"/>
      <c r="CQ42" s="270"/>
      <c r="CR42" s="275">
        <v>2111659</v>
      </c>
      <c r="CS42" s="314"/>
      <c r="CT42" s="314"/>
      <c r="CU42" s="314"/>
      <c r="CV42" s="314"/>
      <c r="CW42" s="314"/>
      <c r="CX42" s="314"/>
      <c r="CY42" s="332"/>
      <c r="CZ42" s="284">
        <v>9.6999999999999993</v>
      </c>
      <c r="DA42" s="335"/>
      <c r="DB42" s="335"/>
      <c r="DC42" s="338"/>
      <c r="DD42" s="289">
        <v>568949</v>
      </c>
      <c r="DE42" s="314"/>
      <c r="DF42" s="314"/>
      <c r="DG42" s="314"/>
      <c r="DH42" s="314"/>
      <c r="DI42" s="314"/>
      <c r="DJ42" s="314"/>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263" t="s">
        <v>541</v>
      </c>
      <c r="C43" s="56"/>
      <c r="D43" s="56"/>
      <c r="E43" s="56"/>
      <c r="F43" s="56"/>
      <c r="G43" s="56"/>
      <c r="H43" s="56"/>
      <c r="I43" s="56"/>
      <c r="J43" s="56"/>
      <c r="K43" s="56"/>
      <c r="L43" s="56"/>
      <c r="M43" s="56"/>
      <c r="N43" s="56"/>
      <c r="O43" s="56"/>
      <c r="P43" s="56"/>
      <c r="Q43" s="270"/>
      <c r="R43" s="275">
        <v>993745</v>
      </c>
      <c r="S43" s="219"/>
      <c r="T43" s="219"/>
      <c r="U43" s="219"/>
      <c r="V43" s="219"/>
      <c r="W43" s="219"/>
      <c r="X43" s="219"/>
      <c r="Y43" s="280"/>
      <c r="Z43" s="283">
        <v>4.2</v>
      </c>
      <c r="AA43" s="283"/>
      <c r="AB43" s="283"/>
      <c r="AC43" s="283"/>
      <c r="AD43" s="288" t="s">
        <v>204</v>
      </c>
      <c r="AE43" s="288"/>
      <c r="AF43" s="288"/>
      <c r="AG43" s="288"/>
      <c r="AH43" s="288"/>
      <c r="AI43" s="288"/>
      <c r="AJ43" s="288"/>
      <c r="AK43" s="288"/>
      <c r="AL43" s="284" t="s">
        <v>204</v>
      </c>
      <c r="AM43" s="240"/>
      <c r="AN43" s="240"/>
      <c r="AO43" s="297"/>
      <c r="CD43" s="263" t="s">
        <v>91</v>
      </c>
      <c r="CE43" s="56"/>
      <c r="CF43" s="56"/>
      <c r="CG43" s="56"/>
      <c r="CH43" s="56"/>
      <c r="CI43" s="56"/>
      <c r="CJ43" s="56"/>
      <c r="CK43" s="56"/>
      <c r="CL43" s="56"/>
      <c r="CM43" s="56"/>
      <c r="CN43" s="56"/>
      <c r="CO43" s="56"/>
      <c r="CP43" s="56"/>
      <c r="CQ43" s="270"/>
      <c r="CR43" s="275">
        <v>22982</v>
      </c>
      <c r="CS43" s="314"/>
      <c r="CT43" s="314"/>
      <c r="CU43" s="314"/>
      <c r="CV43" s="314"/>
      <c r="CW43" s="314"/>
      <c r="CX43" s="314"/>
      <c r="CY43" s="332"/>
      <c r="CZ43" s="284">
        <v>0.1</v>
      </c>
      <c r="DA43" s="335"/>
      <c r="DB43" s="335"/>
      <c r="DC43" s="338"/>
      <c r="DD43" s="289">
        <v>22982</v>
      </c>
      <c r="DE43" s="314"/>
      <c r="DF43" s="314"/>
      <c r="DG43" s="314"/>
      <c r="DH43" s="314"/>
      <c r="DI43" s="314"/>
      <c r="DJ43" s="314"/>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5" t="s">
        <v>542</v>
      </c>
      <c r="C44" s="268"/>
      <c r="D44" s="268"/>
      <c r="E44" s="268"/>
      <c r="F44" s="268"/>
      <c r="G44" s="268"/>
      <c r="H44" s="268"/>
      <c r="I44" s="268"/>
      <c r="J44" s="268"/>
      <c r="K44" s="268"/>
      <c r="L44" s="268"/>
      <c r="M44" s="268"/>
      <c r="N44" s="268"/>
      <c r="O44" s="268"/>
      <c r="P44" s="268"/>
      <c r="Q44" s="272"/>
      <c r="R44" s="276">
        <v>23440018</v>
      </c>
      <c r="S44" s="278"/>
      <c r="T44" s="278"/>
      <c r="U44" s="278"/>
      <c r="V44" s="278"/>
      <c r="W44" s="278"/>
      <c r="X44" s="278"/>
      <c r="Y44" s="281"/>
      <c r="Z44" s="285">
        <v>100</v>
      </c>
      <c r="AA44" s="285"/>
      <c r="AB44" s="285"/>
      <c r="AC44" s="285"/>
      <c r="AD44" s="290">
        <v>11194203</v>
      </c>
      <c r="AE44" s="290"/>
      <c r="AF44" s="290"/>
      <c r="AG44" s="290"/>
      <c r="AH44" s="290"/>
      <c r="AI44" s="290"/>
      <c r="AJ44" s="290"/>
      <c r="AK44" s="290"/>
      <c r="AL44" s="293">
        <v>100</v>
      </c>
      <c r="AM44" s="295"/>
      <c r="AN44" s="295"/>
      <c r="AO44" s="298"/>
      <c r="CD44" s="135" t="s">
        <v>180</v>
      </c>
      <c r="CE44" s="41"/>
      <c r="CF44" s="263" t="s">
        <v>543</v>
      </c>
      <c r="CG44" s="56"/>
      <c r="CH44" s="56"/>
      <c r="CI44" s="56"/>
      <c r="CJ44" s="56"/>
      <c r="CK44" s="56"/>
      <c r="CL44" s="56"/>
      <c r="CM44" s="56"/>
      <c r="CN44" s="56"/>
      <c r="CO44" s="56"/>
      <c r="CP44" s="56"/>
      <c r="CQ44" s="270"/>
      <c r="CR44" s="275">
        <v>2057108</v>
      </c>
      <c r="CS44" s="219"/>
      <c r="CT44" s="219"/>
      <c r="CU44" s="219"/>
      <c r="CV44" s="219"/>
      <c r="CW44" s="219"/>
      <c r="CX44" s="219"/>
      <c r="CY44" s="280"/>
      <c r="CZ44" s="284">
        <v>9.5</v>
      </c>
      <c r="DA44" s="240"/>
      <c r="DB44" s="240"/>
      <c r="DC44" s="286"/>
      <c r="DD44" s="289">
        <v>568214</v>
      </c>
      <c r="DE44" s="219"/>
      <c r="DF44" s="219"/>
      <c r="DG44" s="219"/>
      <c r="DH44" s="219"/>
      <c r="DI44" s="219"/>
      <c r="DJ44" s="219"/>
      <c r="DK44" s="280"/>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CD45" s="136"/>
      <c r="CE45" s="42"/>
      <c r="CF45" s="263" t="s">
        <v>544</v>
      </c>
      <c r="CG45" s="56"/>
      <c r="CH45" s="56"/>
      <c r="CI45" s="56"/>
      <c r="CJ45" s="56"/>
      <c r="CK45" s="56"/>
      <c r="CL45" s="56"/>
      <c r="CM45" s="56"/>
      <c r="CN45" s="56"/>
      <c r="CO45" s="56"/>
      <c r="CP45" s="56"/>
      <c r="CQ45" s="270"/>
      <c r="CR45" s="275">
        <v>974304</v>
      </c>
      <c r="CS45" s="314"/>
      <c r="CT45" s="314"/>
      <c r="CU45" s="314"/>
      <c r="CV45" s="314"/>
      <c r="CW45" s="314"/>
      <c r="CX45" s="314"/>
      <c r="CY45" s="332"/>
      <c r="CZ45" s="284">
        <v>4.5</v>
      </c>
      <c r="DA45" s="335"/>
      <c r="DB45" s="335"/>
      <c r="DC45" s="338"/>
      <c r="DD45" s="289">
        <v>38662</v>
      </c>
      <c r="DE45" s="314"/>
      <c r="DF45" s="314"/>
      <c r="DG45" s="314"/>
      <c r="DH45" s="314"/>
      <c r="DI45" s="314"/>
      <c r="DJ45" s="314"/>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1" t="s">
        <v>56</v>
      </c>
      <c r="CD46" s="136"/>
      <c r="CE46" s="42"/>
      <c r="CF46" s="263" t="s">
        <v>545</v>
      </c>
      <c r="CG46" s="56"/>
      <c r="CH46" s="56"/>
      <c r="CI46" s="56"/>
      <c r="CJ46" s="56"/>
      <c r="CK46" s="56"/>
      <c r="CL46" s="56"/>
      <c r="CM46" s="56"/>
      <c r="CN46" s="56"/>
      <c r="CO46" s="56"/>
      <c r="CP46" s="56"/>
      <c r="CQ46" s="270"/>
      <c r="CR46" s="275">
        <v>1076347</v>
      </c>
      <c r="CS46" s="219"/>
      <c r="CT46" s="219"/>
      <c r="CU46" s="219"/>
      <c r="CV46" s="219"/>
      <c r="CW46" s="219"/>
      <c r="CX46" s="219"/>
      <c r="CY46" s="280"/>
      <c r="CZ46" s="284">
        <v>5</v>
      </c>
      <c r="DA46" s="240"/>
      <c r="DB46" s="240"/>
      <c r="DC46" s="286"/>
      <c r="DD46" s="289">
        <v>529495</v>
      </c>
      <c r="DE46" s="219"/>
      <c r="DF46" s="219"/>
      <c r="DG46" s="219"/>
      <c r="DH46" s="219"/>
      <c r="DI46" s="219"/>
      <c r="DJ46" s="219"/>
      <c r="DK46" s="280"/>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57" t="s">
        <v>546</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D47" s="136"/>
      <c r="CE47" s="42"/>
      <c r="CF47" s="263" t="s">
        <v>547</v>
      </c>
      <c r="CG47" s="56"/>
      <c r="CH47" s="56"/>
      <c r="CI47" s="56"/>
      <c r="CJ47" s="56"/>
      <c r="CK47" s="56"/>
      <c r="CL47" s="56"/>
      <c r="CM47" s="56"/>
      <c r="CN47" s="56"/>
      <c r="CO47" s="56"/>
      <c r="CP47" s="56"/>
      <c r="CQ47" s="270"/>
      <c r="CR47" s="275">
        <v>54551</v>
      </c>
      <c r="CS47" s="314"/>
      <c r="CT47" s="314"/>
      <c r="CU47" s="314"/>
      <c r="CV47" s="314"/>
      <c r="CW47" s="314"/>
      <c r="CX47" s="314"/>
      <c r="CY47" s="332"/>
      <c r="CZ47" s="284">
        <v>0.3</v>
      </c>
      <c r="DA47" s="335"/>
      <c r="DB47" s="335"/>
      <c r="DC47" s="338"/>
      <c r="DD47" s="289">
        <v>735</v>
      </c>
      <c r="DE47" s="314"/>
      <c r="DF47" s="314"/>
      <c r="DG47" s="314"/>
      <c r="DH47" s="314"/>
      <c r="DI47" s="314"/>
      <c r="DJ47" s="314"/>
      <c r="DK47" s="332"/>
      <c r="DL47" s="346"/>
      <c r="DM47" s="350"/>
      <c r="DN47" s="350"/>
      <c r="DO47" s="350"/>
      <c r="DP47" s="350"/>
      <c r="DQ47" s="350"/>
      <c r="DR47" s="350"/>
      <c r="DS47" s="350"/>
      <c r="DT47" s="350"/>
      <c r="DU47" s="350"/>
      <c r="DV47" s="353"/>
      <c r="DW47" s="355"/>
      <c r="DX47" s="358"/>
      <c r="DY47" s="358"/>
      <c r="DZ47" s="358"/>
      <c r="EA47" s="358"/>
      <c r="EB47" s="358"/>
      <c r="EC47" s="361"/>
    </row>
    <row r="48" spans="2:133">
      <c r="B48" s="57" t="s">
        <v>268</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D48" s="137"/>
      <c r="CE48" s="144"/>
      <c r="CF48" s="263" t="s">
        <v>548</v>
      </c>
      <c r="CG48" s="56"/>
      <c r="CH48" s="56"/>
      <c r="CI48" s="56"/>
      <c r="CJ48" s="56"/>
      <c r="CK48" s="56"/>
      <c r="CL48" s="56"/>
      <c r="CM48" s="56"/>
      <c r="CN48" s="56"/>
      <c r="CO48" s="56"/>
      <c r="CP48" s="56"/>
      <c r="CQ48" s="270"/>
      <c r="CR48" s="275" t="s">
        <v>204</v>
      </c>
      <c r="CS48" s="219"/>
      <c r="CT48" s="219"/>
      <c r="CU48" s="219"/>
      <c r="CV48" s="219"/>
      <c r="CW48" s="219"/>
      <c r="CX48" s="219"/>
      <c r="CY48" s="280"/>
      <c r="CZ48" s="284" t="s">
        <v>204</v>
      </c>
      <c r="DA48" s="240"/>
      <c r="DB48" s="240"/>
      <c r="DC48" s="286"/>
      <c r="DD48" s="289" t="s">
        <v>204</v>
      </c>
      <c r="DE48" s="219"/>
      <c r="DF48" s="219"/>
      <c r="DG48" s="219"/>
      <c r="DH48" s="219"/>
      <c r="DI48" s="219"/>
      <c r="DJ48" s="219"/>
      <c r="DK48" s="280"/>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57"/>
      <c r="CD49" s="265" t="s">
        <v>195</v>
      </c>
      <c r="CE49" s="268"/>
      <c r="CF49" s="268"/>
      <c r="CG49" s="268"/>
      <c r="CH49" s="268"/>
      <c r="CI49" s="268"/>
      <c r="CJ49" s="268"/>
      <c r="CK49" s="268"/>
      <c r="CL49" s="268"/>
      <c r="CM49" s="268"/>
      <c r="CN49" s="268"/>
      <c r="CO49" s="268"/>
      <c r="CP49" s="268"/>
      <c r="CQ49" s="272"/>
      <c r="CR49" s="276">
        <v>21732678</v>
      </c>
      <c r="CS49" s="313"/>
      <c r="CT49" s="313"/>
      <c r="CU49" s="313"/>
      <c r="CV49" s="313"/>
      <c r="CW49" s="313"/>
      <c r="CX49" s="313"/>
      <c r="CY49" s="333"/>
      <c r="CZ49" s="293">
        <v>100</v>
      </c>
      <c r="DA49" s="336"/>
      <c r="DB49" s="336"/>
      <c r="DC49" s="339"/>
      <c r="DD49" s="342">
        <v>13231688</v>
      </c>
      <c r="DE49" s="313"/>
      <c r="DF49" s="313"/>
      <c r="DG49" s="313"/>
      <c r="DH49" s="313"/>
      <c r="DI49" s="313"/>
      <c r="DJ49" s="313"/>
      <c r="DK49" s="333"/>
      <c r="DL49" s="347"/>
      <c r="DM49" s="349"/>
      <c r="DN49" s="349"/>
      <c r="DO49" s="349"/>
      <c r="DP49" s="349"/>
      <c r="DQ49" s="349"/>
      <c r="DR49" s="349"/>
      <c r="DS49" s="349"/>
      <c r="DT49" s="349"/>
      <c r="DU49" s="349"/>
      <c r="DV49" s="354"/>
      <c r="DW49" s="356"/>
      <c r="DX49" s="357"/>
      <c r="DY49" s="357"/>
      <c r="DZ49" s="357"/>
      <c r="EA49" s="357"/>
      <c r="EB49" s="357"/>
      <c r="EC49" s="362"/>
    </row>
    <row r="50" spans="2:133" ht="13.5" hidden="1">
      <c r="B50" s="57"/>
    </row>
  </sheetData>
  <sheetProtection algorithmName="SHA-512" hashValue="Zt1Jdwrxxc7i0XjlnyReSlDe44mMoQG9ggC3hSh6haDEO1fhDPCYgs0sUD5mUFMNazKc6rOourOOjOApbe6uhQ==" saltValue="c0blPOWv+xnaNEYbzfsnd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fitToWidth="1" fitToHeight="1" orientation="portrait" usePrinterDefaults="1" r:id="rId1"/>
  <headerFooter alignWithMargins="0">
    <oddFooter>&amp;C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election activeCell="A2" sqref="A2:BI2"/>
    </sheetView>
  </sheetViews>
  <sheetFormatPr defaultColWidth="0" defaultRowHeight="13.5" zeroHeight="1"/>
  <cols>
    <col min="1" max="130" width="2.7265625" style="363" customWidth="1"/>
    <col min="131" max="131" width="1.63281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303</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306</v>
      </c>
      <c r="DK2" s="707"/>
      <c r="DL2" s="707"/>
      <c r="DM2" s="707"/>
      <c r="DN2" s="707"/>
      <c r="DO2" s="710"/>
      <c r="DP2" s="368"/>
      <c r="DQ2" s="706" t="s">
        <v>307</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393</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394</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395</v>
      </c>
      <c r="B5" s="397"/>
      <c r="C5" s="397"/>
      <c r="D5" s="397"/>
      <c r="E5" s="397"/>
      <c r="F5" s="397"/>
      <c r="G5" s="397"/>
      <c r="H5" s="397"/>
      <c r="I5" s="397"/>
      <c r="J5" s="397"/>
      <c r="K5" s="397"/>
      <c r="L5" s="397"/>
      <c r="M5" s="397"/>
      <c r="N5" s="397"/>
      <c r="O5" s="397"/>
      <c r="P5" s="429"/>
      <c r="Q5" s="435" t="s">
        <v>184</v>
      </c>
      <c r="R5" s="447"/>
      <c r="S5" s="447"/>
      <c r="T5" s="447"/>
      <c r="U5" s="458"/>
      <c r="V5" s="435" t="s">
        <v>396</v>
      </c>
      <c r="W5" s="447"/>
      <c r="X5" s="447"/>
      <c r="Y5" s="447"/>
      <c r="Z5" s="458"/>
      <c r="AA5" s="435" t="s">
        <v>397</v>
      </c>
      <c r="AB5" s="447"/>
      <c r="AC5" s="447"/>
      <c r="AD5" s="447"/>
      <c r="AE5" s="447"/>
      <c r="AF5" s="504" t="s">
        <v>181</v>
      </c>
      <c r="AG5" s="447"/>
      <c r="AH5" s="447"/>
      <c r="AI5" s="447"/>
      <c r="AJ5" s="522"/>
      <c r="AK5" s="447" t="s">
        <v>156</v>
      </c>
      <c r="AL5" s="447"/>
      <c r="AM5" s="447"/>
      <c r="AN5" s="447"/>
      <c r="AO5" s="458"/>
      <c r="AP5" s="435" t="s">
        <v>398</v>
      </c>
      <c r="AQ5" s="447"/>
      <c r="AR5" s="447"/>
      <c r="AS5" s="447"/>
      <c r="AT5" s="458"/>
      <c r="AU5" s="435" t="s">
        <v>400</v>
      </c>
      <c r="AV5" s="447"/>
      <c r="AW5" s="447"/>
      <c r="AX5" s="447"/>
      <c r="AY5" s="522"/>
      <c r="AZ5" s="378"/>
      <c r="BA5" s="378"/>
      <c r="BB5" s="378"/>
      <c r="BC5" s="378"/>
      <c r="BD5" s="378"/>
      <c r="BE5" s="576"/>
      <c r="BF5" s="576"/>
      <c r="BG5" s="576"/>
      <c r="BH5" s="576"/>
      <c r="BI5" s="576"/>
      <c r="BJ5" s="576"/>
      <c r="BK5" s="576"/>
      <c r="BL5" s="576"/>
      <c r="BM5" s="576"/>
      <c r="BN5" s="576"/>
      <c r="BO5" s="576"/>
      <c r="BP5" s="576"/>
      <c r="BQ5" s="370" t="s">
        <v>401</v>
      </c>
      <c r="BR5" s="397"/>
      <c r="BS5" s="397"/>
      <c r="BT5" s="397"/>
      <c r="BU5" s="397"/>
      <c r="BV5" s="397"/>
      <c r="BW5" s="397"/>
      <c r="BX5" s="397"/>
      <c r="BY5" s="397"/>
      <c r="BZ5" s="397"/>
      <c r="CA5" s="397"/>
      <c r="CB5" s="397"/>
      <c r="CC5" s="397"/>
      <c r="CD5" s="397"/>
      <c r="CE5" s="397"/>
      <c r="CF5" s="397"/>
      <c r="CG5" s="429"/>
      <c r="CH5" s="435" t="s">
        <v>355</v>
      </c>
      <c r="CI5" s="447"/>
      <c r="CJ5" s="447"/>
      <c r="CK5" s="447"/>
      <c r="CL5" s="458"/>
      <c r="CM5" s="435" t="s">
        <v>232</v>
      </c>
      <c r="CN5" s="447"/>
      <c r="CO5" s="447"/>
      <c r="CP5" s="447"/>
      <c r="CQ5" s="458"/>
      <c r="CR5" s="435" t="s">
        <v>248</v>
      </c>
      <c r="CS5" s="447"/>
      <c r="CT5" s="447"/>
      <c r="CU5" s="447"/>
      <c r="CV5" s="458"/>
      <c r="CW5" s="435" t="s">
        <v>57</v>
      </c>
      <c r="CX5" s="447"/>
      <c r="CY5" s="447"/>
      <c r="CZ5" s="447"/>
      <c r="DA5" s="458"/>
      <c r="DB5" s="435" t="s">
        <v>402</v>
      </c>
      <c r="DC5" s="447"/>
      <c r="DD5" s="447"/>
      <c r="DE5" s="447"/>
      <c r="DF5" s="458"/>
      <c r="DG5" s="700" t="s">
        <v>245</v>
      </c>
      <c r="DH5" s="703"/>
      <c r="DI5" s="703"/>
      <c r="DJ5" s="703"/>
      <c r="DK5" s="708"/>
      <c r="DL5" s="700" t="s">
        <v>406</v>
      </c>
      <c r="DM5" s="703"/>
      <c r="DN5" s="703"/>
      <c r="DO5" s="703"/>
      <c r="DP5" s="708"/>
      <c r="DQ5" s="435" t="s">
        <v>407</v>
      </c>
      <c r="DR5" s="447"/>
      <c r="DS5" s="447"/>
      <c r="DT5" s="447"/>
      <c r="DU5" s="458"/>
      <c r="DV5" s="435" t="s">
        <v>400</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409</v>
      </c>
      <c r="C7" s="419"/>
      <c r="D7" s="419"/>
      <c r="E7" s="419"/>
      <c r="F7" s="419"/>
      <c r="G7" s="419"/>
      <c r="H7" s="419"/>
      <c r="I7" s="419"/>
      <c r="J7" s="419"/>
      <c r="K7" s="419"/>
      <c r="L7" s="419"/>
      <c r="M7" s="419"/>
      <c r="N7" s="419"/>
      <c r="O7" s="419"/>
      <c r="P7" s="431"/>
      <c r="Q7" s="437">
        <v>23286</v>
      </c>
      <c r="R7" s="449"/>
      <c r="S7" s="449"/>
      <c r="T7" s="449"/>
      <c r="U7" s="449"/>
      <c r="V7" s="449">
        <v>21597</v>
      </c>
      <c r="W7" s="449"/>
      <c r="X7" s="449"/>
      <c r="Y7" s="449"/>
      <c r="Z7" s="449"/>
      <c r="AA7" s="449">
        <v>1689</v>
      </c>
      <c r="AB7" s="449"/>
      <c r="AC7" s="449"/>
      <c r="AD7" s="449"/>
      <c r="AE7" s="492"/>
      <c r="AF7" s="506">
        <v>1601</v>
      </c>
      <c r="AG7" s="519"/>
      <c r="AH7" s="519"/>
      <c r="AI7" s="519"/>
      <c r="AJ7" s="524"/>
      <c r="AK7" s="532">
        <v>62</v>
      </c>
      <c r="AL7" s="449"/>
      <c r="AM7" s="449"/>
      <c r="AN7" s="449"/>
      <c r="AO7" s="449"/>
      <c r="AP7" s="449">
        <v>13664</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502</v>
      </c>
      <c r="BT7" s="419"/>
      <c r="BU7" s="419"/>
      <c r="BV7" s="419"/>
      <c r="BW7" s="419"/>
      <c r="BX7" s="419"/>
      <c r="BY7" s="419"/>
      <c r="BZ7" s="419"/>
      <c r="CA7" s="419"/>
      <c r="CB7" s="419"/>
      <c r="CC7" s="419"/>
      <c r="CD7" s="419"/>
      <c r="CE7" s="419"/>
      <c r="CF7" s="419"/>
      <c r="CG7" s="431"/>
      <c r="CH7" s="663">
        <v>0</v>
      </c>
      <c r="CI7" s="666"/>
      <c r="CJ7" s="666"/>
      <c r="CK7" s="666"/>
      <c r="CL7" s="681"/>
      <c r="CM7" s="663">
        <v>16</v>
      </c>
      <c r="CN7" s="666"/>
      <c r="CO7" s="666"/>
      <c r="CP7" s="666"/>
      <c r="CQ7" s="681"/>
      <c r="CR7" s="663">
        <v>3</v>
      </c>
      <c r="CS7" s="666"/>
      <c r="CT7" s="666"/>
      <c r="CU7" s="666"/>
      <c r="CV7" s="681"/>
      <c r="CW7" s="663" t="s">
        <v>204</v>
      </c>
      <c r="CX7" s="666"/>
      <c r="CY7" s="666"/>
      <c r="CZ7" s="666"/>
      <c r="DA7" s="681"/>
      <c r="DB7" s="663" t="s">
        <v>204</v>
      </c>
      <c r="DC7" s="666"/>
      <c r="DD7" s="666"/>
      <c r="DE7" s="666"/>
      <c r="DF7" s="681"/>
      <c r="DG7" s="663" t="s">
        <v>204</v>
      </c>
      <c r="DH7" s="666"/>
      <c r="DI7" s="666"/>
      <c r="DJ7" s="666"/>
      <c r="DK7" s="681"/>
      <c r="DL7" s="663" t="s">
        <v>204</v>
      </c>
      <c r="DM7" s="666"/>
      <c r="DN7" s="666"/>
      <c r="DO7" s="666"/>
      <c r="DP7" s="681"/>
      <c r="DQ7" s="663" t="s">
        <v>204</v>
      </c>
      <c r="DR7" s="666"/>
      <c r="DS7" s="666"/>
      <c r="DT7" s="666"/>
      <c r="DU7" s="681"/>
      <c r="DV7" s="399"/>
      <c r="DW7" s="419"/>
      <c r="DX7" s="419"/>
      <c r="DY7" s="419"/>
      <c r="DZ7" s="717"/>
      <c r="EA7" s="576"/>
    </row>
    <row r="8" spans="1:131" s="364" customFormat="1" ht="26.25" customHeight="1">
      <c r="A8" s="373">
        <v>2</v>
      </c>
      <c r="B8" s="400" t="s">
        <v>411</v>
      </c>
      <c r="C8" s="420"/>
      <c r="D8" s="420"/>
      <c r="E8" s="420"/>
      <c r="F8" s="420"/>
      <c r="G8" s="420"/>
      <c r="H8" s="420"/>
      <c r="I8" s="420"/>
      <c r="J8" s="420"/>
      <c r="K8" s="420"/>
      <c r="L8" s="420"/>
      <c r="M8" s="420"/>
      <c r="N8" s="420"/>
      <c r="O8" s="420"/>
      <c r="P8" s="432"/>
      <c r="Q8" s="438">
        <v>333</v>
      </c>
      <c r="R8" s="450"/>
      <c r="S8" s="450"/>
      <c r="T8" s="450"/>
      <c r="U8" s="450"/>
      <c r="V8" s="450">
        <v>315</v>
      </c>
      <c r="W8" s="450"/>
      <c r="X8" s="450"/>
      <c r="Y8" s="450"/>
      <c r="Z8" s="450"/>
      <c r="AA8" s="450">
        <v>19</v>
      </c>
      <c r="AB8" s="450"/>
      <c r="AC8" s="450"/>
      <c r="AD8" s="450"/>
      <c r="AE8" s="461"/>
      <c r="AF8" s="507">
        <v>19</v>
      </c>
      <c r="AG8" s="456"/>
      <c r="AH8" s="456"/>
      <c r="AI8" s="456"/>
      <c r="AJ8" s="525"/>
      <c r="AK8" s="460">
        <v>172</v>
      </c>
      <c r="AL8" s="450"/>
      <c r="AM8" s="450"/>
      <c r="AN8" s="450"/>
      <c r="AO8" s="450"/>
      <c r="AP8" s="450">
        <v>1455</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500</v>
      </c>
      <c r="BT8" s="420"/>
      <c r="BU8" s="420"/>
      <c r="BV8" s="420"/>
      <c r="BW8" s="420"/>
      <c r="BX8" s="420"/>
      <c r="BY8" s="420"/>
      <c r="BZ8" s="420"/>
      <c r="CA8" s="420"/>
      <c r="CB8" s="420"/>
      <c r="CC8" s="420"/>
      <c r="CD8" s="420"/>
      <c r="CE8" s="420"/>
      <c r="CF8" s="420"/>
      <c r="CG8" s="432"/>
      <c r="CH8" s="444">
        <v>-1</v>
      </c>
      <c r="CI8" s="456"/>
      <c r="CJ8" s="456"/>
      <c r="CK8" s="456"/>
      <c r="CL8" s="682"/>
      <c r="CM8" s="444">
        <v>29</v>
      </c>
      <c r="CN8" s="456"/>
      <c r="CO8" s="456"/>
      <c r="CP8" s="456"/>
      <c r="CQ8" s="682"/>
      <c r="CR8" s="444">
        <v>47</v>
      </c>
      <c r="CS8" s="456"/>
      <c r="CT8" s="456"/>
      <c r="CU8" s="456"/>
      <c r="CV8" s="682"/>
      <c r="CW8" s="444" t="s">
        <v>204</v>
      </c>
      <c r="CX8" s="456"/>
      <c r="CY8" s="456"/>
      <c r="CZ8" s="456"/>
      <c r="DA8" s="682"/>
      <c r="DB8" s="444" t="s">
        <v>204</v>
      </c>
      <c r="DC8" s="456"/>
      <c r="DD8" s="456"/>
      <c r="DE8" s="456"/>
      <c r="DF8" s="682"/>
      <c r="DG8" s="444" t="s">
        <v>204</v>
      </c>
      <c r="DH8" s="456"/>
      <c r="DI8" s="456"/>
      <c r="DJ8" s="456"/>
      <c r="DK8" s="682"/>
      <c r="DL8" s="444" t="s">
        <v>204</v>
      </c>
      <c r="DM8" s="456"/>
      <c r="DN8" s="456"/>
      <c r="DO8" s="456"/>
      <c r="DP8" s="682"/>
      <c r="DQ8" s="444" t="s">
        <v>204</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412</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257</v>
      </c>
      <c r="B23" s="401" t="s">
        <v>115</v>
      </c>
      <c r="C23" s="421"/>
      <c r="D23" s="421"/>
      <c r="E23" s="421"/>
      <c r="F23" s="421"/>
      <c r="G23" s="421"/>
      <c r="H23" s="421"/>
      <c r="I23" s="421"/>
      <c r="J23" s="421"/>
      <c r="K23" s="421"/>
      <c r="L23" s="421"/>
      <c r="M23" s="421"/>
      <c r="N23" s="421"/>
      <c r="O23" s="421"/>
      <c r="P23" s="433"/>
      <c r="Q23" s="440">
        <v>23447</v>
      </c>
      <c r="R23" s="452"/>
      <c r="S23" s="452"/>
      <c r="T23" s="452"/>
      <c r="U23" s="452"/>
      <c r="V23" s="452">
        <v>21740</v>
      </c>
      <c r="W23" s="452"/>
      <c r="X23" s="452"/>
      <c r="Y23" s="452"/>
      <c r="Z23" s="452"/>
      <c r="AA23" s="452">
        <v>1707</v>
      </c>
      <c r="AB23" s="452"/>
      <c r="AC23" s="452"/>
      <c r="AD23" s="452"/>
      <c r="AE23" s="494"/>
      <c r="AF23" s="508">
        <v>1620</v>
      </c>
      <c r="AG23" s="452"/>
      <c r="AH23" s="452"/>
      <c r="AI23" s="452"/>
      <c r="AJ23" s="526"/>
      <c r="AK23" s="534"/>
      <c r="AL23" s="455"/>
      <c r="AM23" s="455"/>
      <c r="AN23" s="455"/>
      <c r="AO23" s="455"/>
      <c r="AP23" s="452">
        <v>15119</v>
      </c>
      <c r="AQ23" s="452"/>
      <c r="AR23" s="452"/>
      <c r="AS23" s="452"/>
      <c r="AT23" s="452"/>
      <c r="AU23" s="567"/>
      <c r="AV23" s="567"/>
      <c r="AW23" s="567"/>
      <c r="AX23" s="567"/>
      <c r="AY23" s="590"/>
      <c r="AZ23" s="595" t="s">
        <v>204</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370</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387</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395</v>
      </c>
      <c r="B26" s="397"/>
      <c r="C26" s="397"/>
      <c r="D26" s="397"/>
      <c r="E26" s="397"/>
      <c r="F26" s="397"/>
      <c r="G26" s="397"/>
      <c r="H26" s="397"/>
      <c r="I26" s="397"/>
      <c r="J26" s="397"/>
      <c r="K26" s="397"/>
      <c r="L26" s="397"/>
      <c r="M26" s="397"/>
      <c r="N26" s="397"/>
      <c r="O26" s="397"/>
      <c r="P26" s="429"/>
      <c r="Q26" s="435" t="s">
        <v>414</v>
      </c>
      <c r="R26" s="447"/>
      <c r="S26" s="447"/>
      <c r="T26" s="447"/>
      <c r="U26" s="458"/>
      <c r="V26" s="435" t="s">
        <v>415</v>
      </c>
      <c r="W26" s="447"/>
      <c r="X26" s="447"/>
      <c r="Y26" s="447"/>
      <c r="Z26" s="458"/>
      <c r="AA26" s="435" t="s">
        <v>416</v>
      </c>
      <c r="AB26" s="447"/>
      <c r="AC26" s="447"/>
      <c r="AD26" s="447"/>
      <c r="AE26" s="447"/>
      <c r="AF26" s="509" t="s">
        <v>251</v>
      </c>
      <c r="AG26" s="520"/>
      <c r="AH26" s="520"/>
      <c r="AI26" s="520"/>
      <c r="AJ26" s="527"/>
      <c r="AK26" s="447" t="s">
        <v>369</v>
      </c>
      <c r="AL26" s="447"/>
      <c r="AM26" s="447"/>
      <c r="AN26" s="447"/>
      <c r="AO26" s="458"/>
      <c r="AP26" s="435" t="s">
        <v>352</v>
      </c>
      <c r="AQ26" s="447"/>
      <c r="AR26" s="447"/>
      <c r="AS26" s="447"/>
      <c r="AT26" s="458"/>
      <c r="AU26" s="435" t="s">
        <v>417</v>
      </c>
      <c r="AV26" s="447"/>
      <c r="AW26" s="447"/>
      <c r="AX26" s="447"/>
      <c r="AY26" s="458"/>
      <c r="AZ26" s="435" t="s">
        <v>418</v>
      </c>
      <c r="BA26" s="447"/>
      <c r="BB26" s="447"/>
      <c r="BC26" s="447"/>
      <c r="BD26" s="458"/>
      <c r="BE26" s="435" t="s">
        <v>400</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243</v>
      </c>
      <c r="C28" s="419"/>
      <c r="D28" s="419"/>
      <c r="E28" s="419"/>
      <c r="F28" s="419"/>
      <c r="G28" s="419"/>
      <c r="H28" s="419"/>
      <c r="I28" s="419"/>
      <c r="J28" s="419"/>
      <c r="K28" s="419"/>
      <c r="L28" s="419"/>
      <c r="M28" s="419"/>
      <c r="N28" s="419"/>
      <c r="O28" s="419"/>
      <c r="P28" s="431"/>
      <c r="Q28" s="441">
        <v>4209</v>
      </c>
      <c r="R28" s="453"/>
      <c r="S28" s="453"/>
      <c r="T28" s="453"/>
      <c r="U28" s="453"/>
      <c r="V28" s="453">
        <v>4034</v>
      </c>
      <c r="W28" s="453"/>
      <c r="X28" s="453"/>
      <c r="Y28" s="453"/>
      <c r="Z28" s="453"/>
      <c r="AA28" s="453">
        <v>175</v>
      </c>
      <c r="AB28" s="453"/>
      <c r="AC28" s="453"/>
      <c r="AD28" s="453"/>
      <c r="AE28" s="495"/>
      <c r="AF28" s="511">
        <v>175</v>
      </c>
      <c r="AG28" s="453"/>
      <c r="AH28" s="453"/>
      <c r="AI28" s="453"/>
      <c r="AJ28" s="529"/>
      <c r="AK28" s="535">
        <v>251</v>
      </c>
      <c r="AL28" s="453"/>
      <c r="AM28" s="453"/>
      <c r="AN28" s="453"/>
      <c r="AO28" s="453"/>
      <c r="AP28" s="453" t="s">
        <v>204</v>
      </c>
      <c r="AQ28" s="453"/>
      <c r="AR28" s="453"/>
      <c r="AS28" s="453"/>
      <c r="AT28" s="453"/>
      <c r="AU28" s="453" t="s">
        <v>204</v>
      </c>
      <c r="AV28" s="453"/>
      <c r="AW28" s="453"/>
      <c r="AX28" s="453"/>
      <c r="AY28" s="453"/>
      <c r="AZ28" s="596" t="s">
        <v>204</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29</v>
      </c>
      <c r="C29" s="420"/>
      <c r="D29" s="420"/>
      <c r="E29" s="420"/>
      <c r="F29" s="420"/>
      <c r="G29" s="420"/>
      <c r="H29" s="420"/>
      <c r="I29" s="420"/>
      <c r="J29" s="420"/>
      <c r="K29" s="420"/>
      <c r="L29" s="420"/>
      <c r="M29" s="420"/>
      <c r="N29" s="420"/>
      <c r="O29" s="420"/>
      <c r="P29" s="432"/>
      <c r="Q29" s="438">
        <v>3479</v>
      </c>
      <c r="R29" s="450"/>
      <c r="S29" s="450"/>
      <c r="T29" s="450"/>
      <c r="U29" s="450"/>
      <c r="V29" s="450">
        <v>3296</v>
      </c>
      <c r="W29" s="450"/>
      <c r="X29" s="450"/>
      <c r="Y29" s="450"/>
      <c r="Z29" s="450"/>
      <c r="AA29" s="450">
        <v>183</v>
      </c>
      <c r="AB29" s="450"/>
      <c r="AC29" s="450"/>
      <c r="AD29" s="450"/>
      <c r="AE29" s="461"/>
      <c r="AF29" s="507">
        <v>183</v>
      </c>
      <c r="AG29" s="456"/>
      <c r="AH29" s="456"/>
      <c r="AI29" s="456"/>
      <c r="AJ29" s="525"/>
      <c r="AK29" s="460">
        <v>541</v>
      </c>
      <c r="AL29" s="450"/>
      <c r="AM29" s="450"/>
      <c r="AN29" s="450"/>
      <c r="AO29" s="450"/>
      <c r="AP29" s="450" t="s">
        <v>204</v>
      </c>
      <c r="AQ29" s="450"/>
      <c r="AR29" s="450"/>
      <c r="AS29" s="450"/>
      <c r="AT29" s="450"/>
      <c r="AU29" s="450" t="s">
        <v>204</v>
      </c>
      <c r="AV29" s="450"/>
      <c r="AW29" s="450"/>
      <c r="AX29" s="450"/>
      <c r="AY29" s="450"/>
      <c r="AZ29" s="597" t="s">
        <v>204</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231</v>
      </c>
      <c r="C30" s="420"/>
      <c r="D30" s="420"/>
      <c r="E30" s="420"/>
      <c r="F30" s="420"/>
      <c r="G30" s="420"/>
      <c r="H30" s="420"/>
      <c r="I30" s="420"/>
      <c r="J30" s="420"/>
      <c r="K30" s="420"/>
      <c r="L30" s="420"/>
      <c r="M30" s="420"/>
      <c r="N30" s="420"/>
      <c r="O30" s="420"/>
      <c r="P30" s="432"/>
      <c r="Q30" s="438">
        <v>466</v>
      </c>
      <c r="R30" s="450"/>
      <c r="S30" s="450"/>
      <c r="T30" s="450"/>
      <c r="U30" s="450"/>
      <c r="V30" s="450">
        <v>458</v>
      </c>
      <c r="W30" s="450"/>
      <c r="X30" s="450"/>
      <c r="Y30" s="450"/>
      <c r="Z30" s="450"/>
      <c r="AA30" s="450">
        <v>9</v>
      </c>
      <c r="AB30" s="450"/>
      <c r="AC30" s="450"/>
      <c r="AD30" s="450"/>
      <c r="AE30" s="461"/>
      <c r="AF30" s="507">
        <v>9</v>
      </c>
      <c r="AG30" s="456"/>
      <c r="AH30" s="456"/>
      <c r="AI30" s="456"/>
      <c r="AJ30" s="525"/>
      <c r="AK30" s="460">
        <v>99</v>
      </c>
      <c r="AL30" s="450"/>
      <c r="AM30" s="450"/>
      <c r="AN30" s="450"/>
      <c r="AO30" s="450"/>
      <c r="AP30" s="450" t="s">
        <v>204</v>
      </c>
      <c r="AQ30" s="450"/>
      <c r="AR30" s="450"/>
      <c r="AS30" s="450"/>
      <c r="AT30" s="450"/>
      <c r="AU30" s="450" t="s">
        <v>204</v>
      </c>
      <c r="AV30" s="450"/>
      <c r="AW30" s="450"/>
      <c r="AX30" s="450"/>
      <c r="AY30" s="450"/>
      <c r="AZ30" s="597" t="s">
        <v>204</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419</v>
      </c>
      <c r="C31" s="420"/>
      <c r="D31" s="420"/>
      <c r="E31" s="420"/>
      <c r="F31" s="420"/>
      <c r="G31" s="420"/>
      <c r="H31" s="420"/>
      <c r="I31" s="420"/>
      <c r="J31" s="420"/>
      <c r="K31" s="420"/>
      <c r="L31" s="420"/>
      <c r="M31" s="420"/>
      <c r="N31" s="420"/>
      <c r="O31" s="420"/>
      <c r="P31" s="432"/>
      <c r="Q31" s="438">
        <v>803</v>
      </c>
      <c r="R31" s="450"/>
      <c r="S31" s="450"/>
      <c r="T31" s="450"/>
      <c r="U31" s="450"/>
      <c r="V31" s="450">
        <v>756</v>
      </c>
      <c r="W31" s="450"/>
      <c r="X31" s="450"/>
      <c r="Y31" s="450"/>
      <c r="Z31" s="450"/>
      <c r="AA31" s="450">
        <v>47</v>
      </c>
      <c r="AB31" s="450"/>
      <c r="AC31" s="450"/>
      <c r="AD31" s="450"/>
      <c r="AE31" s="461"/>
      <c r="AF31" s="507">
        <v>1908</v>
      </c>
      <c r="AG31" s="456"/>
      <c r="AH31" s="456"/>
      <c r="AI31" s="456"/>
      <c r="AJ31" s="525"/>
      <c r="AK31" s="460">
        <v>122</v>
      </c>
      <c r="AL31" s="450"/>
      <c r="AM31" s="450"/>
      <c r="AN31" s="450"/>
      <c r="AO31" s="450"/>
      <c r="AP31" s="450">
        <v>5298</v>
      </c>
      <c r="AQ31" s="450"/>
      <c r="AR31" s="450"/>
      <c r="AS31" s="450"/>
      <c r="AT31" s="450"/>
      <c r="AU31" s="450">
        <v>106</v>
      </c>
      <c r="AV31" s="450"/>
      <c r="AW31" s="450"/>
      <c r="AX31" s="450"/>
      <c r="AY31" s="450"/>
      <c r="AZ31" s="597" t="s">
        <v>204</v>
      </c>
      <c r="BA31" s="597"/>
      <c r="BB31" s="597"/>
      <c r="BC31" s="597"/>
      <c r="BD31" s="597"/>
      <c r="BE31" s="565" t="s">
        <v>420</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347</v>
      </c>
      <c r="C32" s="420"/>
      <c r="D32" s="420"/>
      <c r="E32" s="420"/>
      <c r="F32" s="420"/>
      <c r="G32" s="420"/>
      <c r="H32" s="420"/>
      <c r="I32" s="420"/>
      <c r="J32" s="420"/>
      <c r="K32" s="420"/>
      <c r="L32" s="420"/>
      <c r="M32" s="420"/>
      <c r="N32" s="420"/>
      <c r="O32" s="420"/>
      <c r="P32" s="432"/>
      <c r="Q32" s="438">
        <v>1057</v>
      </c>
      <c r="R32" s="450"/>
      <c r="S32" s="450"/>
      <c r="T32" s="450"/>
      <c r="U32" s="450"/>
      <c r="V32" s="450">
        <v>833</v>
      </c>
      <c r="W32" s="450"/>
      <c r="X32" s="450"/>
      <c r="Y32" s="450"/>
      <c r="Z32" s="450"/>
      <c r="AA32" s="450">
        <v>224</v>
      </c>
      <c r="AB32" s="450"/>
      <c r="AC32" s="450"/>
      <c r="AD32" s="450"/>
      <c r="AE32" s="461"/>
      <c r="AF32" s="507">
        <v>171</v>
      </c>
      <c r="AG32" s="456"/>
      <c r="AH32" s="456"/>
      <c r="AI32" s="456"/>
      <c r="AJ32" s="525"/>
      <c r="AK32" s="460">
        <v>573</v>
      </c>
      <c r="AL32" s="450"/>
      <c r="AM32" s="450"/>
      <c r="AN32" s="450"/>
      <c r="AO32" s="450"/>
      <c r="AP32" s="450">
        <v>5529</v>
      </c>
      <c r="AQ32" s="450"/>
      <c r="AR32" s="450"/>
      <c r="AS32" s="450"/>
      <c r="AT32" s="450"/>
      <c r="AU32" s="450">
        <v>4572</v>
      </c>
      <c r="AV32" s="450"/>
      <c r="AW32" s="450"/>
      <c r="AX32" s="450"/>
      <c r="AY32" s="450"/>
      <c r="AZ32" s="597" t="s">
        <v>204</v>
      </c>
      <c r="BA32" s="597"/>
      <c r="BB32" s="597"/>
      <c r="BC32" s="597"/>
      <c r="BD32" s="597"/>
      <c r="BE32" s="565" t="s">
        <v>420</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421</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257</v>
      </c>
      <c r="B63" s="401" t="s">
        <v>358</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2446</v>
      </c>
      <c r="AG63" s="452"/>
      <c r="AH63" s="452"/>
      <c r="AI63" s="452"/>
      <c r="AJ63" s="526"/>
      <c r="AK63" s="534"/>
      <c r="AL63" s="455"/>
      <c r="AM63" s="455"/>
      <c r="AN63" s="455"/>
      <c r="AO63" s="455"/>
      <c r="AP63" s="452">
        <v>10827</v>
      </c>
      <c r="AQ63" s="452"/>
      <c r="AR63" s="452"/>
      <c r="AS63" s="452"/>
      <c r="AT63" s="452"/>
      <c r="AU63" s="452">
        <v>4678</v>
      </c>
      <c r="AV63" s="452"/>
      <c r="AW63" s="452"/>
      <c r="AX63" s="452"/>
      <c r="AY63" s="452"/>
      <c r="AZ63" s="599"/>
      <c r="BA63" s="599"/>
      <c r="BB63" s="599"/>
      <c r="BC63" s="599"/>
      <c r="BD63" s="599"/>
      <c r="BE63" s="567"/>
      <c r="BF63" s="567"/>
      <c r="BG63" s="567"/>
      <c r="BH63" s="567"/>
      <c r="BI63" s="590"/>
      <c r="BJ63" s="595" t="s">
        <v>204</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410</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403</v>
      </c>
      <c r="B66" s="397"/>
      <c r="C66" s="397"/>
      <c r="D66" s="397"/>
      <c r="E66" s="397"/>
      <c r="F66" s="397"/>
      <c r="G66" s="397"/>
      <c r="H66" s="397"/>
      <c r="I66" s="397"/>
      <c r="J66" s="397"/>
      <c r="K66" s="397"/>
      <c r="L66" s="397"/>
      <c r="M66" s="397"/>
      <c r="N66" s="397"/>
      <c r="O66" s="397"/>
      <c r="P66" s="429"/>
      <c r="Q66" s="435" t="s">
        <v>414</v>
      </c>
      <c r="R66" s="447"/>
      <c r="S66" s="447"/>
      <c r="T66" s="447"/>
      <c r="U66" s="458"/>
      <c r="V66" s="435" t="s">
        <v>415</v>
      </c>
      <c r="W66" s="447"/>
      <c r="X66" s="447"/>
      <c r="Y66" s="447"/>
      <c r="Z66" s="458"/>
      <c r="AA66" s="435" t="s">
        <v>416</v>
      </c>
      <c r="AB66" s="447"/>
      <c r="AC66" s="447"/>
      <c r="AD66" s="447"/>
      <c r="AE66" s="458"/>
      <c r="AF66" s="512" t="s">
        <v>251</v>
      </c>
      <c r="AG66" s="520"/>
      <c r="AH66" s="520"/>
      <c r="AI66" s="520"/>
      <c r="AJ66" s="530"/>
      <c r="AK66" s="435" t="s">
        <v>369</v>
      </c>
      <c r="AL66" s="397"/>
      <c r="AM66" s="397"/>
      <c r="AN66" s="397"/>
      <c r="AO66" s="429"/>
      <c r="AP66" s="435" t="s">
        <v>352</v>
      </c>
      <c r="AQ66" s="447"/>
      <c r="AR66" s="447"/>
      <c r="AS66" s="447"/>
      <c r="AT66" s="458"/>
      <c r="AU66" s="435" t="s">
        <v>422</v>
      </c>
      <c r="AV66" s="447"/>
      <c r="AW66" s="447"/>
      <c r="AX66" s="447"/>
      <c r="AY66" s="458"/>
      <c r="AZ66" s="435" t="s">
        <v>400</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438</v>
      </c>
      <c r="C68" s="419"/>
      <c r="D68" s="419"/>
      <c r="E68" s="419"/>
      <c r="F68" s="419"/>
      <c r="G68" s="419"/>
      <c r="H68" s="419"/>
      <c r="I68" s="419"/>
      <c r="J68" s="419"/>
      <c r="K68" s="419"/>
      <c r="L68" s="419"/>
      <c r="M68" s="419"/>
      <c r="N68" s="419"/>
      <c r="O68" s="419"/>
      <c r="P68" s="431"/>
      <c r="Q68" s="437">
        <v>4029</v>
      </c>
      <c r="R68" s="449"/>
      <c r="S68" s="449"/>
      <c r="T68" s="449"/>
      <c r="U68" s="449"/>
      <c r="V68" s="449">
        <v>3894</v>
      </c>
      <c r="W68" s="449"/>
      <c r="X68" s="449"/>
      <c r="Y68" s="449"/>
      <c r="Z68" s="449"/>
      <c r="AA68" s="449">
        <v>135</v>
      </c>
      <c r="AB68" s="449"/>
      <c r="AC68" s="449"/>
      <c r="AD68" s="449"/>
      <c r="AE68" s="449"/>
      <c r="AF68" s="449">
        <v>135</v>
      </c>
      <c r="AG68" s="449"/>
      <c r="AH68" s="449"/>
      <c r="AI68" s="449"/>
      <c r="AJ68" s="449"/>
      <c r="AK68" s="449">
        <v>181</v>
      </c>
      <c r="AL68" s="449"/>
      <c r="AM68" s="449"/>
      <c r="AN68" s="449"/>
      <c r="AO68" s="449"/>
      <c r="AP68" s="449">
        <v>3168</v>
      </c>
      <c r="AQ68" s="449"/>
      <c r="AR68" s="449"/>
      <c r="AS68" s="449"/>
      <c r="AT68" s="449"/>
      <c r="AU68" s="449">
        <v>1176</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236</v>
      </c>
      <c r="C69" s="420"/>
      <c r="D69" s="420"/>
      <c r="E69" s="420"/>
      <c r="F69" s="420"/>
      <c r="G69" s="420"/>
      <c r="H69" s="420"/>
      <c r="I69" s="420"/>
      <c r="J69" s="420"/>
      <c r="K69" s="420"/>
      <c r="L69" s="420"/>
      <c r="M69" s="420"/>
      <c r="N69" s="420"/>
      <c r="O69" s="420"/>
      <c r="P69" s="432"/>
      <c r="Q69" s="438">
        <v>4</v>
      </c>
      <c r="R69" s="450"/>
      <c r="S69" s="450"/>
      <c r="T69" s="450"/>
      <c r="U69" s="450"/>
      <c r="V69" s="450">
        <v>3</v>
      </c>
      <c r="W69" s="450"/>
      <c r="X69" s="450"/>
      <c r="Y69" s="450"/>
      <c r="Z69" s="450"/>
      <c r="AA69" s="450">
        <v>1</v>
      </c>
      <c r="AB69" s="450"/>
      <c r="AC69" s="450"/>
      <c r="AD69" s="450"/>
      <c r="AE69" s="450"/>
      <c r="AF69" s="450">
        <v>1</v>
      </c>
      <c r="AG69" s="450"/>
      <c r="AH69" s="450"/>
      <c r="AI69" s="450"/>
      <c r="AJ69" s="450"/>
      <c r="AK69" s="450">
        <v>0</v>
      </c>
      <c r="AL69" s="450"/>
      <c r="AM69" s="450"/>
      <c r="AN69" s="450"/>
      <c r="AO69" s="450"/>
      <c r="AP69" s="450" t="s">
        <v>204</v>
      </c>
      <c r="AQ69" s="450"/>
      <c r="AR69" s="450"/>
      <c r="AS69" s="450"/>
      <c r="AT69" s="450"/>
      <c r="AU69" s="450" t="s">
        <v>204</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497</v>
      </c>
      <c r="C70" s="420"/>
      <c r="D70" s="420"/>
      <c r="E70" s="420"/>
      <c r="F70" s="420"/>
      <c r="G70" s="420"/>
      <c r="H70" s="420"/>
      <c r="I70" s="420"/>
      <c r="J70" s="420"/>
      <c r="K70" s="420"/>
      <c r="L70" s="420"/>
      <c r="M70" s="420"/>
      <c r="N70" s="420"/>
      <c r="O70" s="420"/>
      <c r="P70" s="432"/>
      <c r="Q70" s="438">
        <v>8141</v>
      </c>
      <c r="R70" s="450"/>
      <c r="S70" s="450"/>
      <c r="T70" s="450"/>
      <c r="U70" s="450"/>
      <c r="V70" s="450">
        <v>7919</v>
      </c>
      <c r="W70" s="450"/>
      <c r="X70" s="450"/>
      <c r="Y70" s="450"/>
      <c r="Z70" s="450"/>
      <c r="AA70" s="450">
        <v>222</v>
      </c>
      <c r="AB70" s="450"/>
      <c r="AC70" s="450"/>
      <c r="AD70" s="450"/>
      <c r="AE70" s="450"/>
      <c r="AF70" s="450">
        <v>222</v>
      </c>
      <c r="AG70" s="450"/>
      <c r="AH70" s="450"/>
      <c r="AI70" s="450"/>
      <c r="AJ70" s="450"/>
      <c r="AK70" s="450">
        <v>4</v>
      </c>
      <c r="AL70" s="450"/>
      <c r="AM70" s="450"/>
      <c r="AN70" s="450"/>
      <c r="AO70" s="450"/>
      <c r="AP70" s="450" t="s">
        <v>204</v>
      </c>
      <c r="AQ70" s="450"/>
      <c r="AR70" s="450"/>
      <c r="AS70" s="450"/>
      <c r="AT70" s="450"/>
      <c r="AU70" s="450" t="s">
        <v>204</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498</v>
      </c>
      <c r="C71" s="420"/>
      <c r="D71" s="420"/>
      <c r="E71" s="420"/>
      <c r="F71" s="420"/>
      <c r="G71" s="420"/>
      <c r="H71" s="420"/>
      <c r="I71" s="420"/>
      <c r="J71" s="420"/>
      <c r="K71" s="420"/>
      <c r="L71" s="420"/>
      <c r="M71" s="420"/>
      <c r="N71" s="420"/>
      <c r="O71" s="420"/>
      <c r="P71" s="432"/>
      <c r="Q71" s="438">
        <v>22</v>
      </c>
      <c r="R71" s="450"/>
      <c r="S71" s="450"/>
      <c r="T71" s="450"/>
      <c r="U71" s="450"/>
      <c r="V71" s="450">
        <v>16</v>
      </c>
      <c r="W71" s="450"/>
      <c r="X71" s="450"/>
      <c r="Y71" s="450"/>
      <c r="Z71" s="450"/>
      <c r="AA71" s="450">
        <v>6</v>
      </c>
      <c r="AB71" s="450"/>
      <c r="AC71" s="450"/>
      <c r="AD71" s="450"/>
      <c r="AE71" s="450"/>
      <c r="AF71" s="450">
        <v>6</v>
      </c>
      <c r="AG71" s="450"/>
      <c r="AH71" s="450"/>
      <c r="AI71" s="450"/>
      <c r="AJ71" s="450"/>
      <c r="AK71" s="450">
        <v>4</v>
      </c>
      <c r="AL71" s="450"/>
      <c r="AM71" s="450"/>
      <c r="AN71" s="450"/>
      <c r="AO71" s="450"/>
      <c r="AP71" s="450" t="s">
        <v>204</v>
      </c>
      <c r="AQ71" s="450"/>
      <c r="AR71" s="450"/>
      <c r="AS71" s="450"/>
      <c r="AT71" s="450"/>
      <c r="AU71" s="450" t="s">
        <v>204</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220</v>
      </c>
      <c r="C72" s="420"/>
      <c r="D72" s="420"/>
      <c r="E72" s="420"/>
      <c r="F72" s="420"/>
      <c r="G72" s="420"/>
      <c r="H72" s="420"/>
      <c r="I72" s="420"/>
      <c r="J72" s="420"/>
      <c r="K72" s="420"/>
      <c r="L72" s="420"/>
      <c r="M72" s="420"/>
      <c r="N72" s="420"/>
      <c r="O72" s="420"/>
      <c r="P72" s="432"/>
      <c r="Q72" s="438">
        <v>160</v>
      </c>
      <c r="R72" s="450"/>
      <c r="S72" s="450"/>
      <c r="T72" s="450"/>
      <c r="U72" s="450"/>
      <c r="V72" s="450">
        <v>153</v>
      </c>
      <c r="W72" s="450"/>
      <c r="X72" s="450"/>
      <c r="Y72" s="450"/>
      <c r="Z72" s="450"/>
      <c r="AA72" s="450">
        <v>8</v>
      </c>
      <c r="AB72" s="450"/>
      <c r="AC72" s="450"/>
      <c r="AD72" s="450"/>
      <c r="AE72" s="450"/>
      <c r="AF72" s="450">
        <v>8</v>
      </c>
      <c r="AG72" s="450"/>
      <c r="AH72" s="450"/>
      <c r="AI72" s="450"/>
      <c r="AJ72" s="450"/>
      <c r="AK72" s="450">
        <v>33</v>
      </c>
      <c r="AL72" s="450"/>
      <c r="AM72" s="450"/>
      <c r="AN72" s="450"/>
      <c r="AO72" s="450"/>
      <c r="AP72" s="450" t="s">
        <v>204</v>
      </c>
      <c r="AQ72" s="450"/>
      <c r="AR72" s="450"/>
      <c r="AS72" s="450"/>
      <c r="AT72" s="450"/>
      <c r="AU72" s="450" t="s">
        <v>204</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501</v>
      </c>
      <c r="C73" s="420"/>
      <c r="D73" s="420"/>
      <c r="E73" s="420"/>
      <c r="F73" s="420"/>
      <c r="G73" s="420"/>
      <c r="H73" s="420"/>
      <c r="I73" s="420"/>
      <c r="J73" s="420"/>
      <c r="K73" s="420"/>
      <c r="L73" s="420"/>
      <c r="M73" s="420"/>
      <c r="N73" s="420"/>
      <c r="O73" s="420"/>
      <c r="P73" s="432"/>
      <c r="Q73" s="438">
        <v>227759</v>
      </c>
      <c r="R73" s="450"/>
      <c r="S73" s="450"/>
      <c r="T73" s="450"/>
      <c r="U73" s="450"/>
      <c r="V73" s="450">
        <v>221002</v>
      </c>
      <c r="W73" s="450"/>
      <c r="X73" s="450"/>
      <c r="Y73" s="450"/>
      <c r="Z73" s="450"/>
      <c r="AA73" s="450">
        <v>6757</v>
      </c>
      <c r="AB73" s="450"/>
      <c r="AC73" s="450"/>
      <c r="AD73" s="450"/>
      <c r="AE73" s="450"/>
      <c r="AF73" s="450">
        <v>6757</v>
      </c>
      <c r="AG73" s="450"/>
      <c r="AH73" s="450"/>
      <c r="AI73" s="450"/>
      <c r="AJ73" s="450"/>
      <c r="AK73" s="450">
        <v>10</v>
      </c>
      <c r="AL73" s="450"/>
      <c r="AM73" s="450"/>
      <c r="AN73" s="450"/>
      <c r="AO73" s="450"/>
      <c r="AP73" s="450" t="s">
        <v>204</v>
      </c>
      <c r="AQ73" s="450"/>
      <c r="AR73" s="450"/>
      <c r="AS73" s="450"/>
      <c r="AT73" s="450"/>
      <c r="AU73" s="450" t="s">
        <v>204</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257</v>
      </c>
      <c r="B88" s="401" t="s">
        <v>188</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7128</v>
      </c>
      <c r="AG88" s="452"/>
      <c r="AH88" s="452"/>
      <c r="AI88" s="452"/>
      <c r="AJ88" s="452"/>
      <c r="AK88" s="455"/>
      <c r="AL88" s="455"/>
      <c r="AM88" s="455"/>
      <c r="AN88" s="455"/>
      <c r="AO88" s="455"/>
      <c r="AP88" s="452">
        <v>3168</v>
      </c>
      <c r="AQ88" s="452"/>
      <c r="AR88" s="452"/>
      <c r="AS88" s="452"/>
      <c r="AT88" s="452"/>
      <c r="AU88" s="452">
        <v>1176</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257</v>
      </c>
      <c r="BR102" s="401" t="s">
        <v>408</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50</v>
      </c>
      <c r="CS102" s="604"/>
      <c r="CT102" s="604"/>
      <c r="CU102" s="604"/>
      <c r="CV102" s="697"/>
      <c r="CW102" s="696" t="s">
        <v>204</v>
      </c>
      <c r="CX102" s="604"/>
      <c r="CY102" s="604"/>
      <c r="CZ102" s="604"/>
      <c r="DA102" s="697"/>
      <c r="DB102" s="696" t="s">
        <v>204</v>
      </c>
      <c r="DC102" s="604"/>
      <c r="DD102" s="604"/>
      <c r="DE102" s="604"/>
      <c r="DF102" s="697"/>
      <c r="DG102" s="696" t="s">
        <v>204</v>
      </c>
      <c r="DH102" s="604"/>
      <c r="DI102" s="604"/>
      <c r="DJ102" s="604"/>
      <c r="DK102" s="697"/>
      <c r="DL102" s="696" t="s">
        <v>204</v>
      </c>
      <c r="DM102" s="604"/>
      <c r="DN102" s="604"/>
      <c r="DO102" s="604"/>
      <c r="DP102" s="697"/>
      <c r="DQ102" s="696" t="s">
        <v>204</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423</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424</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425</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287</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426</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60</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427</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16</v>
      </c>
      <c r="AB109" s="406"/>
      <c r="AC109" s="406"/>
      <c r="AD109" s="406"/>
      <c r="AE109" s="469"/>
      <c r="AF109" s="480" t="s">
        <v>391</v>
      </c>
      <c r="AG109" s="406"/>
      <c r="AH109" s="406"/>
      <c r="AI109" s="406"/>
      <c r="AJ109" s="469"/>
      <c r="AK109" s="480" t="s">
        <v>372</v>
      </c>
      <c r="AL109" s="406"/>
      <c r="AM109" s="406"/>
      <c r="AN109" s="406"/>
      <c r="AO109" s="469"/>
      <c r="AP109" s="480" t="s">
        <v>428</v>
      </c>
      <c r="AQ109" s="406"/>
      <c r="AR109" s="406"/>
      <c r="AS109" s="406"/>
      <c r="AT109" s="555"/>
      <c r="AU109" s="383" t="s">
        <v>427</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16</v>
      </c>
      <c r="BR109" s="406"/>
      <c r="BS109" s="406"/>
      <c r="BT109" s="406"/>
      <c r="BU109" s="469"/>
      <c r="BV109" s="480" t="s">
        <v>391</v>
      </c>
      <c r="BW109" s="406"/>
      <c r="BX109" s="406"/>
      <c r="BY109" s="406"/>
      <c r="BZ109" s="469"/>
      <c r="CA109" s="480" t="s">
        <v>372</v>
      </c>
      <c r="CB109" s="406"/>
      <c r="CC109" s="406"/>
      <c r="CD109" s="406"/>
      <c r="CE109" s="469"/>
      <c r="CF109" s="655" t="s">
        <v>428</v>
      </c>
      <c r="CG109" s="655"/>
      <c r="CH109" s="655"/>
      <c r="CI109" s="655"/>
      <c r="CJ109" s="655"/>
      <c r="CK109" s="480" t="s">
        <v>105</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16</v>
      </c>
      <c r="DH109" s="406"/>
      <c r="DI109" s="406"/>
      <c r="DJ109" s="406"/>
      <c r="DK109" s="469"/>
      <c r="DL109" s="480" t="s">
        <v>391</v>
      </c>
      <c r="DM109" s="406"/>
      <c r="DN109" s="406"/>
      <c r="DO109" s="406"/>
      <c r="DP109" s="469"/>
      <c r="DQ109" s="480" t="s">
        <v>372</v>
      </c>
      <c r="DR109" s="406"/>
      <c r="DS109" s="406"/>
      <c r="DT109" s="406"/>
      <c r="DU109" s="469"/>
      <c r="DV109" s="480" t="s">
        <v>428</v>
      </c>
      <c r="DW109" s="406"/>
      <c r="DX109" s="406"/>
      <c r="DY109" s="406"/>
      <c r="DZ109" s="555"/>
    </row>
    <row r="110" spans="1:131" s="365" customFormat="1" ht="26.25" customHeight="1">
      <c r="A110" s="384" t="s">
        <v>322</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1950642</v>
      </c>
      <c r="AB110" s="487"/>
      <c r="AC110" s="487"/>
      <c r="AD110" s="487"/>
      <c r="AE110" s="498"/>
      <c r="AF110" s="514">
        <v>1945346</v>
      </c>
      <c r="AG110" s="487"/>
      <c r="AH110" s="487"/>
      <c r="AI110" s="487"/>
      <c r="AJ110" s="498"/>
      <c r="AK110" s="514">
        <v>1960233</v>
      </c>
      <c r="AL110" s="487"/>
      <c r="AM110" s="487"/>
      <c r="AN110" s="487"/>
      <c r="AO110" s="498"/>
      <c r="AP110" s="538">
        <v>19.600000000000001</v>
      </c>
      <c r="AQ110" s="546"/>
      <c r="AR110" s="546"/>
      <c r="AS110" s="546"/>
      <c r="AT110" s="556"/>
      <c r="AU110" s="568" t="s">
        <v>128</v>
      </c>
      <c r="AV110" s="577"/>
      <c r="AW110" s="577"/>
      <c r="AX110" s="577"/>
      <c r="AY110" s="577"/>
      <c r="AZ110" s="424" t="s">
        <v>429</v>
      </c>
      <c r="BA110" s="407"/>
      <c r="BB110" s="407"/>
      <c r="BC110" s="407"/>
      <c r="BD110" s="407"/>
      <c r="BE110" s="407"/>
      <c r="BF110" s="407"/>
      <c r="BG110" s="407"/>
      <c r="BH110" s="407"/>
      <c r="BI110" s="407"/>
      <c r="BJ110" s="407"/>
      <c r="BK110" s="407"/>
      <c r="BL110" s="407"/>
      <c r="BM110" s="407"/>
      <c r="BN110" s="407"/>
      <c r="BO110" s="407"/>
      <c r="BP110" s="470"/>
      <c r="BQ110" s="632">
        <v>15792316</v>
      </c>
      <c r="BR110" s="640"/>
      <c r="BS110" s="640"/>
      <c r="BT110" s="640"/>
      <c r="BU110" s="640"/>
      <c r="BV110" s="640">
        <v>15287399</v>
      </c>
      <c r="BW110" s="640"/>
      <c r="BX110" s="640"/>
      <c r="BY110" s="640"/>
      <c r="BZ110" s="640"/>
      <c r="CA110" s="640">
        <v>15119006</v>
      </c>
      <c r="CB110" s="640"/>
      <c r="CC110" s="640"/>
      <c r="CD110" s="640"/>
      <c r="CE110" s="640"/>
      <c r="CF110" s="656">
        <v>151.5</v>
      </c>
      <c r="CG110" s="660"/>
      <c r="CH110" s="660"/>
      <c r="CI110" s="660"/>
      <c r="CJ110" s="660"/>
      <c r="CK110" s="672" t="s">
        <v>367</v>
      </c>
      <c r="CL110" s="412"/>
      <c r="CM110" s="424" t="s">
        <v>430</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204</v>
      </c>
      <c r="DH110" s="640"/>
      <c r="DI110" s="640"/>
      <c r="DJ110" s="640"/>
      <c r="DK110" s="640"/>
      <c r="DL110" s="640" t="s">
        <v>204</v>
      </c>
      <c r="DM110" s="640"/>
      <c r="DN110" s="640"/>
      <c r="DO110" s="640"/>
      <c r="DP110" s="640"/>
      <c r="DQ110" s="640" t="s">
        <v>204</v>
      </c>
      <c r="DR110" s="640"/>
      <c r="DS110" s="640"/>
      <c r="DT110" s="640"/>
      <c r="DU110" s="640"/>
      <c r="DV110" s="712" t="s">
        <v>204</v>
      </c>
      <c r="DW110" s="712"/>
      <c r="DX110" s="712"/>
      <c r="DY110" s="712"/>
      <c r="DZ110" s="721"/>
    </row>
    <row r="111" spans="1:131" s="365" customFormat="1" ht="26.25" customHeight="1">
      <c r="A111" s="385" t="s">
        <v>413</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204</v>
      </c>
      <c r="AB111" s="446"/>
      <c r="AC111" s="446"/>
      <c r="AD111" s="446"/>
      <c r="AE111" s="499"/>
      <c r="AF111" s="515" t="s">
        <v>204</v>
      </c>
      <c r="AG111" s="446"/>
      <c r="AH111" s="446"/>
      <c r="AI111" s="446"/>
      <c r="AJ111" s="499"/>
      <c r="AK111" s="515" t="s">
        <v>204</v>
      </c>
      <c r="AL111" s="446"/>
      <c r="AM111" s="446"/>
      <c r="AN111" s="446"/>
      <c r="AO111" s="499"/>
      <c r="AP111" s="539" t="s">
        <v>204</v>
      </c>
      <c r="AQ111" s="547"/>
      <c r="AR111" s="547"/>
      <c r="AS111" s="547"/>
      <c r="AT111" s="557"/>
      <c r="AU111" s="569"/>
      <c r="AV111" s="578"/>
      <c r="AW111" s="578"/>
      <c r="AX111" s="578"/>
      <c r="AY111" s="578"/>
      <c r="AZ111" s="425" t="s">
        <v>432</v>
      </c>
      <c r="BA111" s="378"/>
      <c r="BB111" s="378"/>
      <c r="BC111" s="378"/>
      <c r="BD111" s="378"/>
      <c r="BE111" s="378"/>
      <c r="BF111" s="378"/>
      <c r="BG111" s="378"/>
      <c r="BH111" s="378"/>
      <c r="BI111" s="378"/>
      <c r="BJ111" s="378"/>
      <c r="BK111" s="378"/>
      <c r="BL111" s="378"/>
      <c r="BM111" s="378"/>
      <c r="BN111" s="378"/>
      <c r="BO111" s="378"/>
      <c r="BP111" s="472"/>
      <c r="BQ111" s="633">
        <v>16</v>
      </c>
      <c r="BR111" s="641"/>
      <c r="BS111" s="641"/>
      <c r="BT111" s="641"/>
      <c r="BU111" s="641"/>
      <c r="BV111" s="641">
        <v>88008</v>
      </c>
      <c r="BW111" s="641"/>
      <c r="BX111" s="641"/>
      <c r="BY111" s="641"/>
      <c r="BZ111" s="641"/>
      <c r="CA111" s="641">
        <v>4</v>
      </c>
      <c r="CB111" s="641"/>
      <c r="CC111" s="641"/>
      <c r="CD111" s="641"/>
      <c r="CE111" s="641"/>
      <c r="CF111" s="657">
        <v>0</v>
      </c>
      <c r="CG111" s="661"/>
      <c r="CH111" s="661"/>
      <c r="CI111" s="661"/>
      <c r="CJ111" s="661"/>
      <c r="CK111" s="673"/>
      <c r="CL111" s="413"/>
      <c r="CM111" s="425" t="s">
        <v>140</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204</v>
      </c>
      <c r="DH111" s="641"/>
      <c r="DI111" s="641"/>
      <c r="DJ111" s="641"/>
      <c r="DK111" s="641"/>
      <c r="DL111" s="641" t="s">
        <v>204</v>
      </c>
      <c r="DM111" s="641"/>
      <c r="DN111" s="641"/>
      <c r="DO111" s="641"/>
      <c r="DP111" s="641"/>
      <c r="DQ111" s="641" t="s">
        <v>204</v>
      </c>
      <c r="DR111" s="641"/>
      <c r="DS111" s="641"/>
      <c r="DT111" s="641"/>
      <c r="DU111" s="641"/>
      <c r="DV111" s="713" t="s">
        <v>204</v>
      </c>
      <c r="DW111" s="713"/>
      <c r="DX111" s="713"/>
      <c r="DY111" s="713"/>
      <c r="DZ111" s="722"/>
    </row>
    <row r="112" spans="1:131" s="365" customFormat="1" ht="26.25" customHeight="1">
      <c r="A112" s="386" t="s">
        <v>159</v>
      </c>
      <c r="B112" s="409"/>
      <c r="C112" s="378" t="s">
        <v>433</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204</v>
      </c>
      <c r="AB112" s="446"/>
      <c r="AC112" s="446"/>
      <c r="AD112" s="446"/>
      <c r="AE112" s="499"/>
      <c r="AF112" s="515" t="s">
        <v>204</v>
      </c>
      <c r="AG112" s="446"/>
      <c r="AH112" s="446"/>
      <c r="AI112" s="446"/>
      <c r="AJ112" s="499"/>
      <c r="AK112" s="515" t="s">
        <v>204</v>
      </c>
      <c r="AL112" s="446"/>
      <c r="AM112" s="446"/>
      <c r="AN112" s="446"/>
      <c r="AO112" s="499"/>
      <c r="AP112" s="539" t="s">
        <v>204</v>
      </c>
      <c r="AQ112" s="547"/>
      <c r="AR112" s="547"/>
      <c r="AS112" s="547"/>
      <c r="AT112" s="557"/>
      <c r="AU112" s="569"/>
      <c r="AV112" s="578"/>
      <c r="AW112" s="578"/>
      <c r="AX112" s="578"/>
      <c r="AY112" s="578"/>
      <c r="AZ112" s="425" t="s">
        <v>275</v>
      </c>
      <c r="BA112" s="378"/>
      <c r="BB112" s="378"/>
      <c r="BC112" s="378"/>
      <c r="BD112" s="378"/>
      <c r="BE112" s="378"/>
      <c r="BF112" s="378"/>
      <c r="BG112" s="378"/>
      <c r="BH112" s="378"/>
      <c r="BI112" s="378"/>
      <c r="BJ112" s="378"/>
      <c r="BK112" s="378"/>
      <c r="BL112" s="378"/>
      <c r="BM112" s="378"/>
      <c r="BN112" s="378"/>
      <c r="BO112" s="378"/>
      <c r="BP112" s="472"/>
      <c r="BQ112" s="633">
        <v>5140070</v>
      </c>
      <c r="BR112" s="641"/>
      <c r="BS112" s="641"/>
      <c r="BT112" s="641"/>
      <c r="BU112" s="641"/>
      <c r="BV112" s="641">
        <v>4846403</v>
      </c>
      <c r="BW112" s="641"/>
      <c r="BX112" s="641"/>
      <c r="BY112" s="641"/>
      <c r="BZ112" s="641"/>
      <c r="CA112" s="641">
        <v>4678439</v>
      </c>
      <c r="CB112" s="641"/>
      <c r="CC112" s="641"/>
      <c r="CD112" s="641"/>
      <c r="CE112" s="641"/>
      <c r="CF112" s="657">
        <v>46.9</v>
      </c>
      <c r="CG112" s="661"/>
      <c r="CH112" s="661"/>
      <c r="CI112" s="661"/>
      <c r="CJ112" s="661"/>
      <c r="CK112" s="673"/>
      <c r="CL112" s="413"/>
      <c r="CM112" s="425" t="s">
        <v>373</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204</v>
      </c>
      <c r="DH112" s="641"/>
      <c r="DI112" s="641"/>
      <c r="DJ112" s="641"/>
      <c r="DK112" s="641"/>
      <c r="DL112" s="641" t="s">
        <v>204</v>
      </c>
      <c r="DM112" s="641"/>
      <c r="DN112" s="641"/>
      <c r="DO112" s="641"/>
      <c r="DP112" s="641"/>
      <c r="DQ112" s="641" t="s">
        <v>204</v>
      </c>
      <c r="DR112" s="641"/>
      <c r="DS112" s="641"/>
      <c r="DT112" s="641"/>
      <c r="DU112" s="641"/>
      <c r="DV112" s="713" t="s">
        <v>204</v>
      </c>
      <c r="DW112" s="713"/>
      <c r="DX112" s="713"/>
      <c r="DY112" s="713"/>
      <c r="DZ112" s="722"/>
    </row>
    <row r="113" spans="1:130" s="365" customFormat="1" ht="26.25" customHeight="1">
      <c r="A113" s="387"/>
      <c r="B113" s="410"/>
      <c r="C113" s="378" t="s">
        <v>435</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409362</v>
      </c>
      <c r="AB113" s="446"/>
      <c r="AC113" s="446"/>
      <c r="AD113" s="446"/>
      <c r="AE113" s="499"/>
      <c r="AF113" s="515">
        <v>398060</v>
      </c>
      <c r="AG113" s="446"/>
      <c r="AH113" s="446"/>
      <c r="AI113" s="446"/>
      <c r="AJ113" s="499"/>
      <c r="AK113" s="515">
        <v>417971</v>
      </c>
      <c r="AL113" s="446"/>
      <c r="AM113" s="446"/>
      <c r="AN113" s="446"/>
      <c r="AO113" s="499"/>
      <c r="AP113" s="539">
        <v>4.2</v>
      </c>
      <c r="AQ113" s="547"/>
      <c r="AR113" s="547"/>
      <c r="AS113" s="547"/>
      <c r="AT113" s="557"/>
      <c r="AU113" s="569"/>
      <c r="AV113" s="578"/>
      <c r="AW113" s="578"/>
      <c r="AX113" s="578"/>
      <c r="AY113" s="578"/>
      <c r="AZ113" s="425" t="s">
        <v>208</v>
      </c>
      <c r="BA113" s="378"/>
      <c r="BB113" s="378"/>
      <c r="BC113" s="378"/>
      <c r="BD113" s="378"/>
      <c r="BE113" s="378"/>
      <c r="BF113" s="378"/>
      <c r="BG113" s="378"/>
      <c r="BH113" s="378"/>
      <c r="BI113" s="378"/>
      <c r="BJ113" s="378"/>
      <c r="BK113" s="378"/>
      <c r="BL113" s="378"/>
      <c r="BM113" s="378"/>
      <c r="BN113" s="378"/>
      <c r="BO113" s="378"/>
      <c r="BP113" s="472"/>
      <c r="BQ113" s="633">
        <v>975541</v>
      </c>
      <c r="BR113" s="641"/>
      <c r="BS113" s="641"/>
      <c r="BT113" s="641"/>
      <c r="BU113" s="641"/>
      <c r="BV113" s="641">
        <v>981068</v>
      </c>
      <c r="BW113" s="641"/>
      <c r="BX113" s="641"/>
      <c r="BY113" s="641"/>
      <c r="BZ113" s="641"/>
      <c r="CA113" s="641">
        <v>1176368</v>
      </c>
      <c r="CB113" s="641"/>
      <c r="CC113" s="641"/>
      <c r="CD113" s="641"/>
      <c r="CE113" s="641"/>
      <c r="CF113" s="657">
        <v>11.8</v>
      </c>
      <c r="CG113" s="661"/>
      <c r="CH113" s="661"/>
      <c r="CI113" s="661"/>
      <c r="CJ113" s="661"/>
      <c r="CK113" s="673"/>
      <c r="CL113" s="413"/>
      <c r="CM113" s="425" t="s">
        <v>382</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204</v>
      </c>
      <c r="DH113" s="446"/>
      <c r="DI113" s="446"/>
      <c r="DJ113" s="446"/>
      <c r="DK113" s="499"/>
      <c r="DL113" s="515" t="s">
        <v>204</v>
      </c>
      <c r="DM113" s="446"/>
      <c r="DN113" s="446"/>
      <c r="DO113" s="446"/>
      <c r="DP113" s="499"/>
      <c r="DQ113" s="515" t="s">
        <v>204</v>
      </c>
      <c r="DR113" s="446"/>
      <c r="DS113" s="446"/>
      <c r="DT113" s="446"/>
      <c r="DU113" s="499"/>
      <c r="DV113" s="539" t="s">
        <v>204</v>
      </c>
      <c r="DW113" s="547"/>
      <c r="DX113" s="547"/>
      <c r="DY113" s="547"/>
      <c r="DZ113" s="557"/>
    </row>
    <row r="114" spans="1:130" s="365" customFormat="1" ht="26.25" customHeight="1">
      <c r="A114" s="387"/>
      <c r="B114" s="410"/>
      <c r="C114" s="378" t="s">
        <v>437</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54405</v>
      </c>
      <c r="AB114" s="446"/>
      <c r="AC114" s="446"/>
      <c r="AD114" s="446"/>
      <c r="AE114" s="499"/>
      <c r="AF114" s="515">
        <v>55366</v>
      </c>
      <c r="AG114" s="446"/>
      <c r="AH114" s="446"/>
      <c r="AI114" s="446"/>
      <c r="AJ114" s="499"/>
      <c r="AK114" s="515">
        <v>59369</v>
      </c>
      <c r="AL114" s="446"/>
      <c r="AM114" s="446"/>
      <c r="AN114" s="446"/>
      <c r="AO114" s="499"/>
      <c r="AP114" s="539">
        <v>0.6</v>
      </c>
      <c r="AQ114" s="547"/>
      <c r="AR114" s="547"/>
      <c r="AS114" s="547"/>
      <c r="AT114" s="557"/>
      <c r="AU114" s="569"/>
      <c r="AV114" s="578"/>
      <c r="AW114" s="578"/>
      <c r="AX114" s="578"/>
      <c r="AY114" s="578"/>
      <c r="AZ114" s="425" t="s">
        <v>440</v>
      </c>
      <c r="BA114" s="378"/>
      <c r="BB114" s="378"/>
      <c r="BC114" s="378"/>
      <c r="BD114" s="378"/>
      <c r="BE114" s="378"/>
      <c r="BF114" s="378"/>
      <c r="BG114" s="378"/>
      <c r="BH114" s="378"/>
      <c r="BI114" s="378"/>
      <c r="BJ114" s="378"/>
      <c r="BK114" s="378"/>
      <c r="BL114" s="378"/>
      <c r="BM114" s="378"/>
      <c r="BN114" s="378"/>
      <c r="BO114" s="378"/>
      <c r="BP114" s="472"/>
      <c r="BQ114" s="633">
        <v>1997616</v>
      </c>
      <c r="BR114" s="641"/>
      <c r="BS114" s="641"/>
      <c r="BT114" s="641"/>
      <c r="BU114" s="641"/>
      <c r="BV114" s="641">
        <v>1966385</v>
      </c>
      <c r="BW114" s="641"/>
      <c r="BX114" s="641"/>
      <c r="BY114" s="641"/>
      <c r="BZ114" s="641"/>
      <c r="CA114" s="641">
        <v>2123316</v>
      </c>
      <c r="CB114" s="641"/>
      <c r="CC114" s="641"/>
      <c r="CD114" s="641"/>
      <c r="CE114" s="641"/>
      <c r="CF114" s="657">
        <v>21.3</v>
      </c>
      <c r="CG114" s="661"/>
      <c r="CH114" s="661"/>
      <c r="CI114" s="661"/>
      <c r="CJ114" s="661"/>
      <c r="CK114" s="673"/>
      <c r="CL114" s="413"/>
      <c r="CM114" s="425" t="s">
        <v>441</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204</v>
      </c>
      <c r="DH114" s="446"/>
      <c r="DI114" s="446"/>
      <c r="DJ114" s="446"/>
      <c r="DK114" s="499"/>
      <c r="DL114" s="515" t="s">
        <v>204</v>
      </c>
      <c r="DM114" s="446"/>
      <c r="DN114" s="446"/>
      <c r="DO114" s="446"/>
      <c r="DP114" s="499"/>
      <c r="DQ114" s="515" t="s">
        <v>204</v>
      </c>
      <c r="DR114" s="446"/>
      <c r="DS114" s="446"/>
      <c r="DT114" s="446"/>
      <c r="DU114" s="499"/>
      <c r="DV114" s="539" t="s">
        <v>204</v>
      </c>
      <c r="DW114" s="547"/>
      <c r="DX114" s="547"/>
      <c r="DY114" s="547"/>
      <c r="DZ114" s="557"/>
    </row>
    <row r="115" spans="1:130" s="365" customFormat="1" ht="26.25" customHeight="1">
      <c r="A115" s="387"/>
      <c r="B115" s="410"/>
      <c r="C115" s="378" t="s">
        <v>357</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14</v>
      </c>
      <c r="AB115" s="446"/>
      <c r="AC115" s="446"/>
      <c r="AD115" s="446"/>
      <c r="AE115" s="499"/>
      <c r="AF115" s="515">
        <v>8</v>
      </c>
      <c r="AG115" s="446"/>
      <c r="AH115" s="446"/>
      <c r="AI115" s="446"/>
      <c r="AJ115" s="499"/>
      <c r="AK115" s="515">
        <v>140404</v>
      </c>
      <c r="AL115" s="446"/>
      <c r="AM115" s="446"/>
      <c r="AN115" s="446"/>
      <c r="AO115" s="499"/>
      <c r="AP115" s="539">
        <v>1.4</v>
      </c>
      <c r="AQ115" s="547"/>
      <c r="AR115" s="547"/>
      <c r="AS115" s="547"/>
      <c r="AT115" s="557"/>
      <c r="AU115" s="569"/>
      <c r="AV115" s="578"/>
      <c r="AW115" s="578"/>
      <c r="AX115" s="578"/>
      <c r="AY115" s="578"/>
      <c r="AZ115" s="425" t="s">
        <v>341</v>
      </c>
      <c r="BA115" s="378"/>
      <c r="BB115" s="378"/>
      <c r="BC115" s="378"/>
      <c r="BD115" s="378"/>
      <c r="BE115" s="378"/>
      <c r="BF115" s="378"/>
      <c r="BG115" s="378"/>
      <c r="BH115" s="378"/>
      <c r="BI115" s="378"/>
      <c r="BJ115" s="378"/>
      <c r="BK115" s="378"/>
      <c r="BL115" s="378"/>
      <c r="BM115" s="378"/>
      <c r="BN115" s="378"/>
      <c r="BO115" s="378"/>
      <c r="BP115" s="472"/>
      <c r="BQ115" s="633" t="s">
        <v>204</v>
      </c>
      <c r="BR115" s="641"/>
      <c r="BS115" s="641"/>
      <c r="BT115" s="641"/>
      <c r="BU115" s="641"/>
      <c r="BV115" s="641" t="s">
        <v>204</v>
      </c>
      <c r="BW115" s="641"/>
      <c r="BX115" s="641"/>
      <c r="BY115" s="641"/>
      <c r="BZ115" s="641"/>
      <c r="CA115" s="641" t="s">
        <v>204</v>
      </c>
      <c r="CB115" s="641"/>
      <c r="CC115" s="641"/>
      <c r="CD115" s="641"/>
      <c r="CE115" s="641"/>
      <c r="CF115" s="657" t="s">
        <v>204</v>
      </c>
      <c r="CG115" s="661"/>
      <c r="CH115" s="661"/>
      <c r="CI115" s="661"/>
      <c r="CJ115" s="661"/>
      <c r="CK115" s="673"/>
      <c r="CL115" s="413"/>
      <c r="CM115" s="425" t="s">
        <v>35</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204</v>
      </c>
      <c r="DH115" s="446"/>
      <c r="DI115" s="446"/>
      <c r="DJ115" s="446"/>
      <c r="DK115" s="499"/>
      <c r="DL115" s="515" t="s">
        <v>204</v>
      </c>
      <c r="DM115" s="446"/>
      <c r="DN115" s="446"/>
      <c r="DO115" s="446"/>
      <c r="DP115" s="499"/>
      <c r="DQ115" s="515" t="s">
        <v>204</v>
      </c>
      <c r="DR115" s="446"/>
      <c r="DS115" s="446"/>
      <c r="DT115" s="446"/>
      <c r="DU115" s="499"/>
      <c r="DV115" s="539" t="s">
        <v>204</v>
      </c>
      <c r="DW115" s="547"/>
      <c r="DX115" s="547"/>
      <c r="DY115" s="547"/>
      <c r="DZ115" s="557"/>
    </row>
    <row r="116" spans="1:130" s="365" customFormat="1" ht="26.25" customHeight="1">
      <c r="A116" s="388"/>
      <c r="B116" s="411"/>
      <c r="C116" s="423" t="s">
        <v>3</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204</v>
      </c>
      <c r="AB116" s="446"/>
      <c r="AC116" s="446"/>
      <c r="AD116" s="446"/>
      <c r="AE116" s="499"/>
      <c r="AF116" s="515" t="s">
        <v>204</v>
      </c>
      <c r="AG116" s="446"/>
      <c r="AH116" s="446"/>
      <c r="AI116" s="446"/>
      <c r="AJ116" s="499"/>
      <c r="AK116" s="515" t="s">
        <v>204</v>
      </c>
      <c r="AL116" s="446"/>
      <c r="AM116" s="446"/>
      <c r="AN116" s="446"/>
      <c r="AO116" s="499"/>
      <c r="AP116" s="539" t="s">
        <v>204</v>
      </c>
      <c r="AQ116" s="547"/>
      <c r="AR116" s="547"/>
      <c r="AS116" s="547"/>
      <c r="AT116" s="557"/>
      <c r="AU116" s="569"/>
      <c r="AV116" s="578"/>
      <c r="AW116" s="578"/>
      <c r="AX116" s="578"/>
      <c r="AY116" s="578"/>
      <c r="AZ116" s="602" t="s">
        <v>228</v>
      </c>
      <c r="BA116" s="605"/>
      <c r="BB116" s="605"/>
      <c r="BC116" s="605"/>
      <c r="BD116" s="605"/>
      <c r="BE116" s="605"/>
      <c r="BF116" s="605"/>
      <c r="BG116" s="605"/>
      <c r="BH116" s="605"/>
      <c r="BI116" s="605"/>
      <c r="BJ116" s="605"/>
      <c r="BK116" s="605"/>
      <c r="BL116" s="605"/>
      <c r="BM116" s="605"/>
      <c r="BN116" s="605"/>
      <c r="BO116" s="605"/>
      <c r="BP116" s="628"/>
      <c r="BQ116" s="633" t="s">
        <v>204</v>
      </c>
      <c r="BR116" s="641"/>
      <c r="BS116" s="641"/>
      <c r="BT116" s="641"/>
      <c r="BU116" s="641"/>
      <c r="BV116" s="641" t="s">
        <v>204</v>
      </c>
      <c r="BW116" s="641"/>
      <c r="BX116" s="641"/>
      <c r="BY116" s="641"/>
      <c r="BZ116" s="641"/>
      <c r="CA116" s="641" t="s">
        <v>204</v>
      </c>
      <c r="CB116" s="641"/>
      <c r="CC116" s="641"/>
      <c r="CD116" s="641"/>
      <c r="CE116" s="641"/>
      <c r="CF116" s="657" t="s">
        <v>204</v>
      </c>
      <c r="CG116" s="661"/>
      <c r="CH116" s="661"/>
      <c r="CI116" s="661"/>
      <c r="CJ116" s="661"/>
      <c r="CK116" s="673"/>
      <c r="CL116" s="413"/>
      <c r="CM116" s="425" t="s">
        <v>442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204</v>
      </c>
      <c r="DH116" s="446"/>
      <c r="DI116" s="446"/>
      <c r="DJ116" s="446"/>
      <c r="DK116" s="499"/>
      <c r="DL116" s="515" t="s">
        <v>204</v>
      </c>
      <c r="DM116" s="446"/>
      <c r="DN116" s="446"/>
      <c r="DO116" s="446"/>
      <c r="DP116" s="499"/>
      <c r="DQ116" s="515" t="s">
        <v>204</v>
      </c>
      <c r="DR116" s="446"/>
      <c r="DS116" s="446"/>
      <c r="DT116" s="446"/>
      <c r="DU116" s="499"/>
      <c r="DV116" s="539" t="s">
        <v>204</v>
      </c>
      <c r="DW116" s="547"/>
      <c r="DX116" s="547"/>
      <c r="DY116" s="547"/>
      <c r="DZ116" s="557"/>
    </row>
    <row r="117" spans="1:130" s="365" customFormat="1" ht="26.25" customHeight="1">
      <c r="A117" s="383" t="s">
        <v>279</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319</v>
      </c>
      <c r="Z117" s="469"/>
      <c r="AA117" s="483">
        <v>2414423</v>
      </c>
      <c r="AB117" s="488"/>
      <c r="AC117" s="488"/>
      <c r="AD117" s="488"/>
      <c r="AE117" s="500"/>
      <c r="AF117" s="516">
        <v>2398780</v>
      </c>
      <c r="AG117" s="488"/>
      <c r="AH117" s="488"/>
      <c r="AI117" s="488"/>
      <c r="AJ117" s="500"/>
      <c r="AK117" s="516">
        <v>2577977</v>
      </c>
      <c r="AL117" s="488"/>
      <c r="AM117" s="488"/>
      <c r="AN117" s="488"/>
      <c r="AO117" s="500"/>
      <c r="AP117" s="540"/>
      <c r="AQ117" s="548"/>
      <c r="AR117" s="548"/>
      <c r="AS117" s="548"/>
      <c r="AT117" s="558"/>
      <c r="AU117" s="569"/>
      <c r="AV117" s="578"/>
      <c r="AW117" s="578"/>
      <c r="AX117" s="578"/>
      <c r="AY117" s="578"/>
      <c r="AZ117" s="426" t="s">
        <v>444</v>
      </c>
      <c r="BA117" s="428"/>
      <c r="BB117" s="428"/>
      <c r="BC117" s="428"/>
      <c r="BD117" s="428"/>
      <c r="BE117" s="428"/>
      <c r="BF117" s="428"/>
      <c r="BG117" s="428"/>
      <c r="BH117" s="428"/>
      <c r="BI117" s="428"/>
      <c r="BJ117" s="428"/>
      <c r="BK117" s="428"/>
      <c r="BL117" s="428"/>
      <c r="BM117" s="428"/>
      <c r="BN117" s="428"/>
      <c r="BO117" s="428"/>
      <c r="BP117" s="474"/>
      <c r="BQ117" s="633" t="s">
        <v>204</v>
      </c>
      <c r="BR117" s="641"/>
      <c r="BS117" s="641"/>
      <c r="BT117" s="641"/>
      <c r="BU117" s="641"/>
      <c r="BV117" s="641" t="s">
        <v>204</v>
      </c>
      <c r="BW117" s="641"/>
      <c r="BX117" s="641"/>
      <c r="BY117" s="641"/>
      <c r="BZ117" s="641"/>
      <c r="CA117" s="641" t="s">
        <v>204</v>
      </c>
      <c r="CB117" s="641"/>
      <c r="CC117" s="641"/>
      <c r="CD117" s="641"/>
      <c r="CE117" s="641"/>
      <c r="CF117" s="657" t="s">
        <v>204</v>
      </c>
      <c r="CG117" s="661"/>
      <c r="CH117" s="661"/>
      <c r="CI117" s="661"/>
      <c r="CJ117" s="661"/>
      <c r="CK117" s="673"/>
      <c r="CL117" s="413"/>
      <c r="CM117" s="425" t="s">
        <v>334</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204</v>
      </c>
      <c r="DH117" s="446"/>
      <c r="DI117" s="446"/>
      <c r="DJ117" s="446"/>
      <c r="DK117" s="499"/>
      <c r="DL117" s="515" t="s">
        <v>204</v>
      </c>
      <c r="DM117" s="446"/>
      <c r="DN117" s="446"/>
      <c r="DO117" s="446"/>
      <c r="DP117" s="499"/>
      <c r="DQ117" s="515" t="s">
        <v>204</v>
      </c>
      <c r="DR117" s="446"/>
      <c r="DS117" s="446"/>
      <c r="DT117" s="446"/>
      <c r="DU117" s="499"/>
      <c r="DV117" s="539" t="s">
        <v>204</v>
      </c>
      <c r="DW117" s="547"/>
      <c r="DX117" s="547"/>
      <c r="DY117" s="547"/>
      <c r="DZ117" s="557"/>
    </row>
    <row r="118" spans="1:130" s="365" customFormat="1" ht="26.25" customHeight="1">
      <c r="A118" s="383" t="s">
        <v>105</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16</v>
      </c>
      <c r="AB118" s="406"/>
      <c r="AC118" s="406"/>
      <c r="AD118" s="406"/>
      <c r="AE118" s="469"/>
      <c r="AF118" s="480" t="s">
        <v>391</v>
      </c>
      <c r="AG118" s="406"/>
      <c r="AH118" s="406"/>
      <c r="AI118" s="406"/>
      <c r="AJ118" s="469"/>
      <c r="AK118" s="480" t="s">
        <v>372</v>
      </c>
      <c r="AL118" s="406"/>
      <c r="AM118" s="406"/>
      <c r="AN118" s="406"/>
      <c r="AO118" s="469"/>
      <c r="AP118" s="480" t="s">
        <v>428</v>
      </c>
      <c r="AQ118" s="406"/>
      <c r="AR118" s="406"/>
      <c r="AS118" s="406"/>
      <c r="AT118" s="555"/>
      <c r="AU118" s="569"/>
      <c r="AV118" s="578"/>
      <c r="AW118" s="578"/>
      <c r="AX118" s="578"/>
      <c r="AY118" s="578"/>
      <c r="AZ118" s="427" t="s">
        <v>445</v>
      </c>
      <c r="BA118" s="423"/>
      <c r="BB118" s="423"/>
      <c r="BC118" s="423"/>
      <c r="BD118" s="423"/>
      <c r="BE118" s="423"/>
      <c r="BF118" s="423"/>
      <c r="BG118" s="423"/>
      <c r="BH118" s="423"/>
      <c r="BI118" s="423"/>
      <c r="BJ118" s="423"/>
      <c r="BK118" s="423"/>
      <c r="BL118" s="423"/>
      <c r="BM118" s="423"/>
      <c r="BN118" s="423"/>
      <c r="BO118" s="423"/>
      <c r="BP118" s="473"/>
      <c r="BQ118" s="634" t="s">
        <v>204</v>
      </c>
      <c r="BR118" s="642"/>
      <c r="BS118" s="642"/>
      <c r="BT118" s="642"/>
      <c r="BU118" s="642"/>
      <c r="BV118" s="642" t="s">
        <v>204</v>
      </c>
      <c r="BW118" s="642"/>
      <c r="BX118" s="642"/>
      <c r="BY118" s="642"/>
      <c r="BZ118" s="642"/>
      <c r="CA118" s="642" t="s">
        <v>204</v>
      </c>
      <c r="CB118" s="642"/>
      <c r="CC118" s="642"/>
      <c r="CD118" s="642"/>
      <c r="CE118" s="642"/>
      <c r="CF118" s="657" t="s">
        <v>204</v>
      </c>
      <c r="CG118" s="661"/>
      <c r="CH118" s="661"/>
      <c r="CI118" s="661"/>
      <c r="CJ118" s="661"/>
      <c r="CK118" s="673"/>
      <c r="CL118" s="413"/>
      <c r="CM118" s="425" t="s">
        <v>446</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204</v>
      </c>
      <c r="DH118" s="446"/>
      <c r="DI118" s="446"/>
      <c r="DJ118" s="446"/>
      <c r="DK118" s="499"/>
      <c r="DL118" s="515" t="s">
        <v>204</v>
      </c>
      <c r="DM118" s="446"/>
      <c r="DN118" s="446"/>
      <c r="DO118" s="446"/>
      <c r="DP118" s="499"/>
      <c r="DQ118" s="515" t="s">
        <v>204</v>
      </c>
      <c r="DR118" s="446"/>
      <c r="DS118" s="446"/>
      <c r="DT118" s="446"/>
      <c r="DU118" s="499"/>
      <c r="DV118" s="539" t="s">
        <v>204</v>
      </c>
      <c r="DW118" s="547"/>
      <c r="DX118" s="547"/>
      <c r="DY118" s="547"/>
      <c r="DZ118" s="557"/>
    </row>
    <row r="119" spans="1:130" s="365" customFormat="1" ht="26.25" customHeight="1">
      <c r="A119" s="389" t="s">
        <v>367</v>
      </c>
      <c r="B119" s="412"/>
      <c r="C119" s="424" t="s">
        <v>430</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204</v>
      </c>
      <c r="AB119" s="487"/>
      <c r="AC119" s="487"/>
      <c r="AD119" s="487"/>
      <c r="AE119" s="498"/>
      <c r="AF119" s="514" t="s">
        <v>204</v>
      </c>
      <c r="AG119" s="487"/>
      <c r="AH119" s="487"/>
      <c r="AI119" s="487"/>
      <c r="AJ119" s="498"/>
      <c r="AK119" s="514" t="s">
        <v>204</v>
      </c>
      <c r="AL119" s="487"/>
      <c r="AM119" s="487"/>
      <c r="AN119" s="487"/>
      <c r="AO119" s="498"/>
      <c r="AP119" s="538" t="s">
        <v>204</v>
      </c>
      <c r="AQ119" s="546"/>
      <c r="AR119" s="546"/>
      <c r="AS119" s="546"/>
      <c r="AT119" s="556"/>
      <c r="AU119" s="570"/>
      <c r="AV119" s="579"/>
      <c r="AW119" s="579"/>
      <c r="AX119" s="579"/>
      <c r="AY119" s="579"/>
      <c r="AZ119" s="603" t="s">
        <v>279</v>
      </c>
      <c r="BA119" s="603"/>
      <c r="BB119" s="603"/>
      <c r="BC119" s="603"/>
      <c r="BD119" s="603"/>
      <c r="BE119" s="603"/>
      <c r="BF119" s="603"/>
      <c r="BG119" s="603"/>
      <c r="BH119" s="603"/>
      <c r="BI119" s="603"/>
      <c r="BJ119" s="603"/>
      <c r="BK119" s="603"/>
      <c r="BL119" s="603"/>
      <c r="BM119" s="603"/>
      <c r="BN119" s="603"/>
      <c r="BO119" s="468" t="s">
        <v>171</v>
      </c>
      <c r="BP119" s="629"/>
      <c r="BQ119" s="634">
        <v>23905559</v>
      </c>
      <c r="BR119" s="642"/>
      <c r="BS119" s="642"/>
      <c r="BT119" s="642"/>
      <c r="BU119" s="642"/>
      <c r="BV119" s="642">
        <v>23169263</v>
      </c>
      <c r="BW119" s="642"/>
      <c r="BX119" s="642"/>
      <c r="BY119" s="642"/>
      <c r="BZ119" s="642"/>
      <c r="CA119" s="642">
        <v>23097133</v>
      </c>
      <c r="CB119" s="642"/>
      <c r="CC119" s="642"/>
      <c r="CD119" s="642"/>
      <c r="CE119" s="642"/>
      <c r="CF119" s="544"/>
      <c r="CG119" s="552"/>
      <c r="CH119" s="552"/>
      <c r="CI119" s="552"/>
      <c r="CJ119" s="669"/>
      <c r="CK119" s="674"/>
      <c r="CL119" s="414"/>
      <c r="CM119" s="427" t="s">
        <v>447</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v>16</v>
      </c>
      <c r="DH119" s="489"/>
      <c r="DI119" s="489"/>
      <c r="DJ119" s="489"/>
      <c r="DK119" s="501"/>
      <c r="DL119" s="517">
        <v>88008</v>
      </c>
      <c r="DM119" s="489"/>
      <c r="DN119" s="489"/>
      <c r="DO119" s="489"/>
      <c r="DP119" s="501"/>
      <c r="DQ119" s="517">
        <v>4</v>
      </c>
      <c r="DR119" s="489"/>
      <c r="DS119" s="489"/>
      <c r="DT119" s="489"/>
      <c r="DU119" s="501"/>
      <c r="DV119" s="714">
        <v>0</v>
      </c>
      <c r="DW119" s="716"/>
      <c r="DX119" s="716"/>
      <c r="DY119" s="716"/>
      <c r="DZ119" s="723"/>
    </row>
    <row r="120" spans="1:130" s="365" customFormat="1" ht="26.25" customHeight="1">
      <c r="A120" s="390"/>
      <c r="B120" s="413"/>
      <c r="C120" s="425" t="s">
        <v>140</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204</v>
      </c>
      <c r="AB120" s="446"/>
      <c r="AC120" s="446"/>
      <c r="AD120" s="446"/>
      <c r="AE120" s="499"/>
      <c r="AF120" s="515" t="s">
        <v>204</v>
      </c>
      <c r="AG120" s="446"/>
      <c r="AH120" s="446"/>
      <c r="AI120" s="446"/>
      <c r="AJ120" s="499"/>
      <c r="AK120" s="515" t="s">
        <v>204</v>
      </c>
      <c r="AL120" s="446"/>
      <c r="AM120" s="446"/>
      <c r="AN120" s="446"/>
      <c r="AO120" s="499"/>
      <c r="AP120" s="539" t="s">
        <v>204</v>
      </c>
      <c r="AQ120" s="547"/>
      <c r="AR120" s="547"/>
      <c r="AS120" s="547"/>
      <c r="AT120" s="557"/>
      <c r="AU120" s="571" t="s">
        <v>434</v>
      </c>
      <c r="AV120" s="580"/>
      <c r="AW120" s="580"/>
      <c r="AX120" s="580"/>
      <c r="AY120" s="591"/>
      <c r="AZ120" s="424" t="s">
        <v>218</v>
      </c>
      <c r="BA120" s="407"/>
      <c r="BB120" s="407"/>
      <c r="BC120" s="407"/>
      <c r="BD120" s="407"/>
      <c r="BE120" s="407"/>
      <c r="BF120" s="407"/>
      <c r="BG120" s="407"/>
      <c r="BH120" s="407"/>
      <c r="BI120" s="407"/>
      <c r="BJ120" s="407"/>
      <c r="BK120" s="407"/>
      <c r="BL120" s="407"/>
      <c r="BM120" s="407"/>
      <c r="BN120" s="407"/>
      <c r="BO120" s="407"/>
      <c r="BP120" s="470"/>
      <c r="BQ120" s="632">
        <v>7286847</v>
      </c>
      <c r="BR120" s="640"/>
      <c r="BS120" s="640"/>
      <c r="BT120" s="640"/>
      <c r="BU120" s="640"/>
      <c r="BV120" s="640">
        <v>7270288</v>
      </c>
      <c r="BW120" s="640"/>
      <c r="BX120" s="640"/>
      <c r="BY120" s="640"/>
      <c r="BZ120" s="640"/>
      <c r="CA120" s="640">
        <v>8381511</v>
      </c>
      <c r="CB120" s="640"/>
      <c r="CC120" s="640"/>
      <c r="CD120" s="640"/>
      <c r="CE120" s="640"/>
      <c r="CF120" s="656">
        <v>84</v>
      </c>
      <c r="CG120" s="660"/>
      <c r="CH120" s="660"/>
      <c r="CI120" s="660"/>
      <c r="CJ120" s="660"/>
      <c r="CK120" s="675" t="s">
        <v>276</v>
      </c>
      <c r="CL120" s="685"/>
      <c r="CM120" s="685"/>
      <c r="CN120" s="685"/>
      <c r="CO120" s="688"/>
      <c r="CP120" s="692" t="s">
        <v>347</v>
      </c>
      <c r="CQ120" s="695"/>
      <c r="CR120" s="695"/>
      <c r="CS120" s="695"/>
      <c r="CT120" s="695"/>
      <c r="CU120" s="695"/>
      <c r="CV120" s="695"/>
      <c r="CW120" s="695"/>
      <c r="CX120" s="695"/>
      <c r="CY120" s="695"/>
      <c r="CZ120" s="695"/>
      <c r="DA120" s="695"/>
      <c r="DB120" s="695"/>
      <c r="DC120" s="695"/>
      <c r="DD120" s="695"/>
      <c r="DE120" s="695"/>
      <c r="DF120" s="698"/>
      <c r="DG120" s="632">
        <v>4974989</v>
      </c>
      <c r="DH120" s="640"/>
      <c r="DI120" s="640"/>
      <c r="DJ120" s="640"/>
      <c r="DK120" s="640"/>
      <c r="DL120" s="640">
        <v>4713538</v>
      </c>
      <c r="DM120" s="640"/>
      <c r="DN120" s="640"/>
      <c r="DO120" s="640"/>
      <c r="DP120" s="640"/>
      <c r="DQ120" s="640">
        <v>4572487</v>
      </c>
      <c r="DR120" s="640"/>
      <c r="DS120" s="640"/>
      <c r="DT120" s="640"/>
      <c r="DU120" s="640"/>
      <c r="DV120" s="712">
        <v>45.8</v>
      </c>
      <c r="DW120" s="712"/>
      <c r="DX120" s="712"/>
      <c r="DY120" s="712"/>
      <c r="DZ120" s="721"/>
    </row>
    <row r="121" spans="1:130" s="365" customFormat="1" ht="26.25" customHeight="1">
      <c r="A121" s="390"/>
      <c r="B121" s="413"/>
      <c r="C121" s="426" t="s">
        <v>142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204</v>
      </c>
      <c r="AB121" s="446"/>
      <c r="AC121" s="446"/>
      <c r="AD121" s="446"/>
      <c r="AE121" s="499"/>
      <c r="AF121" s="515" t="s">
        <v>204</v>
      </c>
      <c r="AG121" s="446"/>
      <c r="AH121" s="446"/>
      <c r="AI121" s="446"/>
      <c r="AJ121" s="499"/>
      <c r="AK121" s="515" t="s">
        <v>204</v>
      </c>
      <c r="AL121" s="446"/>
      <c r="AM121" s="446"/>
      <c r="AN121" s="446"/>
      <c r="AO121" s="499"/>
      <c r="AP121" s="539" t="s">
        <v>204</v>
      </c>
      <c r="AQ121" s="547"/>
      <c r="AR121" s="547"/>
      <c r="AS121" s="547"/>
      <c r="AT121" s="557"/>
      <c r="AU121" s="572"/>
      <c r="AV121" s="581"/>
      <c r="AW121" s="581"/>
      <c r="AX121" s="581"/>
      <c r="AY121" s="592"/>
      <c r="AZ121" s="425" t="s">
        <v>448</v>
      </c>
      <c r="BA121" s="378"/>
      <c r="BB121" s="378"/>
      <c r="BC121" s="378"/>
      <c r="BD121" s="378"/>
      <c r="BE121" s="378"/>
      <c r="BF121" s="378"/>
      <c r="BG121" s="378"/>
      <c r="BH121" s="378"/>
      <c r="BI121" s="378"/>
      <c r="BJ121" s="378"/>
      <c r="BK121" s="378"/>
      <c r="BL121" s="378"/>
      <c r="BM121" s="378"/>
      <c r="BN121" s="378"/>
      <c r="BO121" s="378"/>
      <c r="BP121" s="472"/>
      <c r="BQ121" s="633">
        <v>1748501</v>
      </c>
      <c r="BR121" s="641"/>
      <c r="BS121" s="641"/>
      <c r="BT121" s="641"/>
      <c r="BU121" s="641"/>
      <c r="BV121" s="641">
        <v>2709620</v>
      </c>
      <c r="BW121" s="641"/>
      <c r="BX121" s="641"/>
      <c r="BY121" s="641"/>
      <c r="BZ121" s="641"/>
      <c r="CA121" s="641">
        <v>1339475</v>
      </c>
      <c r="CB121" s="641"/>
      <c r="CC121" s="641"/>
      <c r="CD121" s="641"/>
      <c r="CE121" s="641"/>
      <c r="CF121" s="657">
        <v>13.4</v>
      </c>
      <c r="CG121" s="661"/>
      <c r="CH121" s="661"/>
      <c r="CI121" s="661"/>
      <c r="CJ121" s="661"/>
      <c r="CK121" s="676"/>
      <c r="CL121" s="686"/>
      <c r="CM121" s="686"/>
      <c r="CN121" s="686"/>
      <c r="CO121" s="689"/>
      <c r="CP121" s="693" t="s">
        <v>419</v>
      </c>
      <c r="CQ121" s="403"/>
      <c r="CR121" s="403"/>
      <c r="CS121" s="403"/>
      <c r="CT121" s="403"/>
      <c r="CU121" s="403"/>
      <c r="CV121" s="403"/>
      <c r="CW121" s="403"/>
      <c r="CX121" s="403"/>
      <c r="CY121" s="403"/>
      <c r="CZ121" s="403"/>
      <c r="DA121" s="403"/>
      <c r="DB121" s="403"/>
      <c r="DC121" s="403"/>
      <c r="DD121" s="403"/>
      <c r="DE121" s="403"/>
      <c r="DF121" s="699"/>
      <c r="DG121" s="633">
        <v>165081</v>
      </c>
      <c r="DH121" s="641"/>
      <c r="DI121" s="641"/>
      <c r="DJ121" s="641"/>
      <c r="DK121" s="641"/>
      <c r="DL121" s="641">
        <v>132865</v>
      </c>
      <c r="DM121" s="641"/>
      <c r="DN121" s="641"/>
      <c r="DO121" s="641"/>
      <c r="DP121" s="641"/>
      <c r="DQ121" s="641">
        <v>105952</v>
      </c>
      <c r="DR121" s="641"/>
      <c r="DS121" s="641"/>
      <c r="DT121" s="641"/>
      <c r="DU121" s="641"/>
      <c r="DV121" s="713">
        <v>1.1000000000000001</v>
      </c>
      <c r="DW121" s="713"/>
      <c r="DX121" s="713"/>
      <c r="DY121" s="713"/>
      <c r="DZ121" s="722"/>
    </row>
    <row r="122" spans="1:130" s="365" customFormat="1" ht="26.25" customHeight="1">
      <c r="A122" s="390"/>
      <c r="B122" s="413"/>
      <c r="C122" s="425" t="s">
        <v>441</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204</v>
      </c>
      <c r="AB122" s="446"/>
      <c r="AC122" s="446"/>
      <c r="AD122" s="446"/>
      <c r="AE122" s="499"/>
      <c r="AF122" s="515" t="s">
        <v>204</v>
      </c>
      <c r="AG122" s="446"/>
      <c r="AH122" s="446"/>
      <c r="AI122" s="446"/>
      <c r="AJ122" s="499"/>
      <c r="AK122" s="515" t="s">
        <v>204</v>
      </c>
      <c r="AL122" s="446"/>
      <c r="AM122" s="446"/>
      <c r="AN122" s="446"/>
      <c r="AO122" s="499"/>
      <c r="AP122" s="539" t="s">
        <v>204</v>
      </c>
      <c r="AQ122" s="547"/>
      <c r="AR122" s="547"/>
      <c r="AS122" s="547"/>
      <c r="AT122" s="557"/>
      <c r="AU122" s="572"/>
      <c r="AV122" s="581"/>
      <c r="AW122" s="581"/>
      <c r="AX122" s="581"/>
      <c r="AY122" s="592"/>
      <c r="AZ122" s="427" t="s">
        <v>450</v>
      </c>
      <c r="BA122" s="423"/>
      <c r="BB122" s="423"/>
      <c r="BC122" s="423"/>
      <c r="BD122" s="423"/>
      <c r="BE122" s="423"/>
      <c r="BF122" s="423"/>
      <c r="BG122" s="423"/>
      <c r="BH122" s="423"/>
      <c r="BI122" s="423"/>
      <c r="BJ122" s="423"/>
      <c r="BK122" s="423"/>
      <c r="BL122" s="423"/>
      <c r="BM122" s="423"/>
      <c r="BN122" s="423"/>
      <c r="BO122" s="423"/>
      <c r="BP122" s="473"/>
      <c r="BQ122" s="634">
        <v>17141681</v>
      </c>
      <c r="BR122" s="642"/>
      <c r="BS122" s="642"/>
      <c r="BT122" s="642"/>
      <c r="BU122" s="642"/>
      <c r="BV122" s="642">
        <v>16866615</v>
      </c>
      <c r="BW122" s="642"/>
      <c r="BX122" s="642"/>
      <c r="BY122" s="642"/>
      <c r="BZ122" s="642"/>
      <c r="CA122" s="642">
        <v>16499483</v>
      </c>
      <c r="CB122" s="642"/>
      <c r="CC122" s="642"/>
      <c r="CD122" s="642"/>
      <c r="CE122" s="642"/>
      <c r="CF122" s="658">
        <v>165.4</v>
      </c>
      <c r="CG122" s="662"/>
      <c r="CH122" s="662"/>
      <c r="CI122" s="662"/>
      <c r="CJ122" s="662"/>
      <c r="CK122" s="676"/>
      <c r="CL122" s="686"/>
      <c r="CM122" s="686"/>
      <c r="CN122" s="686"/>
      <c r="CO122" s="689"/>
      <c r="CP122" s="693" t="s">
        <v>29</v>
      </c>
      <c r="CQ122" s="403"/>
      <c r="CR122" s="403"/>
      <c r="CS122" s="403"/>
      <c r="CT122" s="403"/>
      <c r="CU122" s="403"/>
      <c r="CV122" s="403"/>
      <c r="CW122" s="403"/>
      <c r="CX122" s="403"/>
      <c r="CY122" s="403"/>
      <c r="CZ122" s="403"/>
      <c r="DA122" s="403"/>
      <c r="DB122" s="403"/>
      <c r="DC122" s="403"/>
      <c r="DD122" s="403"/>
      <c r="DE122" s="403"/>
      <c r="DF122" s="699"/>
      <c r="DG122" s="633" t="s">
        <v>204</v>
      </c>
      <c r="DH122" s="641"/>
      <c r="DI122" s="641"/>
      <c r="DJ122" s="641"/>
      <c r="DK122" s="641"/>
      <c r="DL122" s="641" t="s">
        <v>204</v>
      </c>
      <c r="DM122" s="641"/>
      <c r="DN122" s="641"/>
      <c r="DO122" s="641"/>
      <c r="DP122" s="641"/>
      <c r="DQ122" s="641" t="s">
        <v>204</v>
      </c>
      <c r="DR122" s="641"/>
      <c r="DS122" s="641"/>
      <c r="DT122" s="641"/>
      <c r="DU122" s="641"/>
      <c r="DV122" s="713" t="s">
        <v>204</v>
      </c>
      <c r="DW122" s="713"/>
      <c r="DX122" s="713"/>
      <c r="DY122" s="713"/>
      <c r="DZ122" s="722"/>
    </row>
    <row r="123" spans="1:130" s="365" customFormat="1" ht="26.25" customHeight="1">
      <c r="A123" s="390"/>
      <c r="B123" s="413"/>
      <c r="C123" s="425" t="s">
        <v>442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204</v>
      </c>
      <c r="AB123" s="446"/>
      <c r="AC123" s="446"/>
      <c r="AD123" s="446"/>
      <c r="AE123" s="499"/>
      <c r="AF123" s="515" t="s">
        <v>204</v>
      </c>
      <c r="AG123" s="446"/>
      <c r="AH123" s="446"/>
      <c r="AI123" s="446"/>
      <c r="AJ123" s="499"/>
      <c r="AK123" s="515" t="s">
        <v>204</v>
      </c>
      <c r="AL123" s="446"/>
      <c r="AM123" s="446"/>
      <c r="AN123" s="446"/>
      <c r="AO123" s="499"/>
      <c r="AP123" s="539" t="s">
        <v>204</v>
      </c>
      <c r="AQ123" s="547"/>
      <c r="AR123" s="547"/>
      <c r="AS123" s="547"/>
      <c r="AT123" s="557"/>
      <c r="AU123" s="573"/>
      <c r="AV123" s="582"/>
      <c r="AW123" s="582"/>
      <c r="AX123" s="582"/>
      <c r="AY123" s="582"/>
      <c r="AZ123" s="603" t="s">
        <v>279</v>
      </c>
      <c r="BA123" s="603"/>
      <c r="BB123" s="603"/>
      <c r="BC123" s="603"/>
      <c r="BD123" s="603"/>
      <c r="BE123" s="603"/>
      <c r="BF123" s="603"/>
      <c r="BG123" s="603"/>
      <c r="BH123" s="603"/>
      <c r="BI123" s="603"/>
      <c r="BJ123" s="603"/>
      <c r="BK123" s="603"/>
      <c r="BL123" s="603"/>
      <c r="BM123" s="603"/>
      <c r="BN123" s="603"/>
      <c r="BO123" s="468" t="s">
        <v>451</v>
      </c>
      <c r="BP123" s="629"/>
      <c r="BQ123" s="635">
        <v>26177029</v>
      </c>
      <c r="BR123" s="643"/>
      <c r="BS123" s="643"/>
      <c r="BT123" s="643"/>
      <c r="BU123" s="643"/>
      <c r="BV123" s="643">
        <v>26846523</v>
      </c>
      <c r="BW123" s="643"/>
      <c r="BX123" s="643"/>
      <c r="BY123" s="643"/>
      <c r="BZ123" s="643"/>
      <c r="CA123" s="643">
        <v>26220469</v>
      </c>
      <c r="CB123" s="643"/>
      <c r="CC123" s="643"/>
      <c r="CD123" s="643"/>
      <c r="CE123" s="643"/>
      <c r="CF123" s="544"/>
      <c r="CG123" s="552"/>
      <c r="CH123" s="552"/>
      <c r="CI123" s="552"/>
      <c r="CJ123" s="669"/>
      <c r="CK123" s="676"/>
      <c r="CL123" s="686"/>
      <c r="CM123" s="686"/>
      <c r="CN123" s="686"/>
      <c r="CO123" s="689"/>
      <c r="CP123" s="693" t="s">
        <v>231</v>
      </c>
      <c r="CQ123" s="403"/>
      <c r="CR123" s="403"/>
      <c r="CS123" s="403"/>
      <c r="CT123" s="403"/>
      <c r="CU123" s="403"/>
      <c r="CV123" s="403"/>
      <c r="CW123" s="403"/>
      <c r="CX123" s="403"/>
      <c r="CY123" s="403"/>
      <c r="CZ123" s="403"/>
      <c r="DA123" s="403"/>
      <c r="DB123" s="403"/>
      <c r="DC123" s="403"/>
      <c r="DD123" s="403"/>
      <c r="DE123" s="403"/>
      <c r="DF123" s="699"/>
      <c r="DG123" s="482" t="s">
        <v>204</v>
      </c>
      <c r="DH123" s="446"/>
      <c r="DI123" s="446"/>
      <c r="DJ123" s="446"/>
      <c r="DK123" s="499"/>
      <c r="DL123" s="515" t="s">
        <v>204</v>
      </c>
      <c r="DM123" s="446"/>
      <c r="DN123" s="446"/>
      <c r="DO123" s="446"/>
      <c r="DP123" s="499"/>
      <c r="DQ123" s="515" t="s">
        <v>204</v>
      </c>
      <c r="DR123" s="446"/>
      <c r="DS123" s="446"/>
      <c r="DT123" s="446"/>
      <c r="DU123" s="499"/>
      <c r="DV123" s="539" t="s">
        <v>204</v>
      </c>
      <c r="DW123" s="547"/>
      <c r="DX123" s="547"/>
      <c r="DY123" s="547"/>
      <c r="DZ123" s="557"/>
    </row>
    <row r="124" spans="1:130" s="365" customFormat="1" ht="26.25" customHeight="1">
      <c r="A124" s="390"/>
      <c r="B124" s="413"/>
      <c r="C124" s="425" t="s">
        <v>334</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204</v>
      </c>
      <c r="AB124" s="446"/>
      <c r="AC124" s="446"/>
      <c r="AD124" s="446"/>
      <c r="AE124" s="499"/>
      <c r="AF124" s="515" t="s">
        <v>204</v>
      </c>
      <c r="AG124" s="446"/>
      <c r="AH124" s="446"/>
      <c r="AI124" s="446"/>
      <c r="AJ124" s="499"/>
      <c r="AK124" s="515" t="s">
        <v>204</v>
      </c>
      <c r="AL124" s="446"/>
      <c r="AM124" s="446"/>
      <c r="AN124" s="446"/>
      <c r="AO124" s="499"/>
      <c r="AP124" s="539" t="s">
        <v>204</v>
      </c>
      <c r="AQ124" s="547"/>
      <c r="AR124" s="547"/>
      <c r="AS124" s="547"/>
      <c r="AT124" s="557"/>
      <c r="AU124" s="574" t="s">
        <v>452</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204</v>
      </c>
      <c r="BR124" s="644"/>
      <c r="BS124" s="644"/>
      <c r="BT124" s="644"/>
      <c r="BU124" s="644"/>
      <c r="BV124" s="644" t="s">
        <v>204</v>
      </c>
      <c r="BW124" s="644"/>
      <c r="BX124" s="644"/>
      <c r="BY124" s="644"/>
      <c r="BZ124" s="644"/>
      <c r="CA124" s="644" t="s">
        <v>204</v>
      </c>
      <c r="CB124" s="644"/>
      <c r="CC124" s="644"/>
      <c r="CD124" s="644"/>
      <c r="CE124" s="644"/>
      <c r="CF124" s="545"/>
      <c r="CG124" s="553"/>
      <c r="CH124" s="553"/>
      <c r="CI124" s="553"/>
      <c r="CJ124" s="670"/>
      <c r="CK124" s="677"/>
      <c r="CL124" s="677"/>
      <c r="CM124" s="677"/>
      <c r="CN124" s="677"/>
      <c r="CO124" s="690"/>
      <c r="CP124" s="693" t="s">
        <v>453</v>
      </c>
      <c r="CQ124" s="403"/>
      <c r="CR124" s="403"/>
      <c r="CS124" s="403"/>
      <c r="CT124" s="403"/>
      <c r="CU124" s="403"/>
      <c r="CV124" s="403"/>
      <c r="CW124" s="403"/>
      <c r="CX124" s="403"/>
      <c r="CY124" s="403"/>
      <c r="CZ124" s="403"/>
      <c r="DA124" s="403"/>
      <c r="DB124" s="403"/>
      <c r="DC124" s="403"/>
      <c r="DD124" s="403"/>
      <c r="DE124" s="403"/>
      <c r="DF124" s="699"/>
      <c r="DG124" s="484" t="s">
        <v>204</v>
      </c>
      <c r="DH124" s="489"/>
      <c r="DI124" s="489"/>
      <c r="DJ124" s="489"/>
      <c r="DK124" s="501"/>
      <c r="DL124" s="517" t="s">
        <v>204</v>
      </c>
      <c r="DM124" s="489"/>
      <c r="DN124" s="489"/>
      <c r="DO124" s="489"/>
      <c r="DP124" s="501"/>
      <c r="DQ124" s="517" t="s">
        <v>204</v>
      </c>
      <c r="DR124" s="489"/>
      <c r="DS124" s="489"/>
      <c r="DT124" s="489"/>
      <c r="DU124" s="501"/>
      <c r="DV124" s="714" t="s">
        <v>204</v>
      </c>
      <c r="DW124" s="716"/>
      <c r="DX124" s="716"/>
      <c r="DY124" s="716"/>
      <c r="DZ124" s="723"/>
    </row>
    <row r="125" spans="1:130" s="365" customFormat="1" ht="26.25" customHeight="1">
      <c r="A125" s="390"/>
      <c r="B125" s="413"/>
      <c r="C125" s="425" t="s">
        <v>446</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204</v>
      </c>
      <c r="AB125" s="446"/>
      <c r="AC125" s="446"/>
      <c r="AD125" s="446"/>
      <c r="AE125" s="499"/>
      <c r="AF125" s="515" t="s">
        <v>204</v>
      </c>
      <c r="AG125" s="446"/>
      <c r="AH125" s="446"/>
      <c r="AI125" s="446"/>
      <c r="AJ125" s="499"/>
      <c r="AK125" s="515" t="s">
        <v>204</v>
      </c>
      <c r="AL125" s="446"/>
      <c r="AM125" s="446"/>
      <c r="AN125" s="446"/>
      <c r="AO125" s="499"/>
      <c r="AP125" s="539" t="s">
        <v>204</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454</v>
      </c>
      <c r="CL125" s="685"/>
      <c r="CM125" s="685"/>
      <c r="CN125" s="685"/>
      <c r="CO125" s="688"/>
      <c r="CP125" s="424" t="s">
        <v>146</v>
      </c>
      <c r="CQ125" s="407"/>
      <c r="CR125" s="407"/>
      <c r="CS125" s="407"/>
      <c r="CT125" s="407"/>
      <c r="CU125" s="407"/>
      <c r="CV125" s="407"/>
      <c r="CW125" s="407"/>
      <c r="CX125" s="407"/>
      <c r="CY125" s="407"/>
      <c r="CZ125" s="407"/>
      <c r="DA125" s="407"/>
      <c r="DB125" s="407"/>
      <c r="DC125" s="407"/>
      <c r="DD125" s="407"/>
      <c r="DE125" s="407"/>
      <c r="DF125" s="470"/>
      <c r="DG125" s="632" t="s">
        <v>204</v>
      </c>
      <c r="DH125" s="640"/>
      <c r="DI125" s="640"/>
      <c r="DJ125" s="640"/>
      <c r="DK125" s="640"/>
      <c r="DL125" s="640" t="s">
        <v>204</v>
      </c>
      <c r="DM125" s="640"/>
      <c r="DN125" s="640"/>
      <c r="DO125" s="640"/>
      <c r="DP125" s="640"/>
      <c r="DQ125" s="640" t="s">
        <v>204</v>
      </c>
      <c r="DR125" s="640"/>
      <c r="DS125" s="640"/>
      <c r="DT125" s="640"/>
      <c r="DU125" s="640"/>
      <c r="DV125" s="712" t="s">
        <v>204</v>
      </c>
      <c r="DW125" s="712"/>
      <c r="DX125" s="712"/>
      <c r="DY125" s="712"/>
      <c r="DZ125" s="721"/>
    </row>
    <row r="126" spans="1:130" s="365" customFormat="1" ht="26.25" customHeight="1">
      <c r="A126" s="390"/>
      <c r="B126" s="413"/>
      <c r="C126" s="425" t="s">
        <v>447</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14</v>
      </c>
      <c r="AB126" s="446"/>
      <c r="AC126" s="446"/>
      <c r="AD126" s="446"/>
      <c r="AE126" s="499"/>
      <c r="AF126" s="515">
        <v>8</v>
      </c>
      <c r="AG126" s="446"/>
      <c r="AH126" s="446"/>
      <c r="AI126" s="446"/>
      <c r="AJ126" s="499"/>
      <c r="AK126" s="515">
        <v>4</v>
      </c>
      <c r="AL126" s="446"/>
      <c r="AM126" s="446"/>
      <c r="AN126" s="446"/>
      <c r="AO126" s="499"/>
      <c r="AP126" s="539">
        <v>0</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388</v>
      </c>
      <c r="CQ126" s="378"/>
      <c r="CR126" s="378"/>
      <c r="CS126" s="378"/>
      <c r="CT126" s="378"/>
      <c r="CU126" s="378"/>
      <c r="CV126" s="378"/>
      <c r="CW126" s="378"/>
      <c r="CX126" s="378"/>
      <c r="CY126" s="378"/>
      <c r="CZ126" s="378"/>
      <c r="DA126" s="378"/>
      <c r="DB126" s="378"/>
      <c r="DC126" s="378"/>
      <c r="DD126" s="378"/>
      <c r="DE126" s="378"/>
      <c r="DF126" s="472"/>
      <c r="DG126" s="633" t="s">
        <v>204</v>
      </c>
      <c r="DH126" s="641"/>
      <c r="DI126" s="641"/>
      <c r="DJ126" s="641"/>
      <c r="DK126" s="641"/>
      <c r="DL126" s="641" t="s">
        <v>204</v>
      </c>
      <c r="DM126" s="641"/>
      <c r="DN126" s="641"/>
      <c r="DO126" s="641"/>
      <c r="DP126" s="641"/>
      <c r="DQ126" s="641" t="s">
        <v>204</v>
      </c>
      <c r="DR126" s="641"/>
      <c r="DS126" s="641"/>
      <c r="DT126" s="641"/>
      <c r="DU126" s="641"/>
      <c r="DV126" s="713" t="s">
        <v>204</v>
      </c>
      <c r="DW126" s="713"/>
      <c r="DX126" s="713"/>
      <c r="DY126" s="713"/>
      <c r="DZ126" s="722"/>
    </row>
    <row r="127" spans="1:130" s="365" customFormat="1" ht="26.25" customHeight="1">
      <c r="A127" s="391"/>
      <c r="B127" s="414"/>
      <c r="C127" s="427" t="s">
        <v>85</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204</v>
      </c>
      <c r="AB127" s="446"/>
      <c r="AC127" s="446"/>
      <c r="AD127" s="446"/>
      <c r="AE127" s="499"/>
      <c r="AF127" s="515" t="s">
        <v>204</v>
      </c>
      <c r="AG127" s="446"/>
      <c r="AH127" s="446"/>
      <c r="AI127" s="446"/>
      <c r="AJ127" s="499"/>
      <c r="AK127" s="515">
        <v>140400</v>
      </c>
      <c r="AL127" s="446"/>
      <c r="AM127" s="446"/>
      <c r="AN127" s="446"/>
      <c r="AO127" s="499"/>
      <c r="AP127" s="539">
        <v>1.4</v>
      </c>
      <c r="AQ127" s="547"/>
      <c r="AR127" s="547"/>
      <c r="AS127" s="547"/>
      <c r="AT127" s="557"/>
      <c r="AU127" s="378"/>
      <c r="AV127" s="378"/>
      <c r="AW127" s="378"/>
      <c r="AX127" s="584" t="s">
        <v>457</v>
      </c>
      <c r="AY127" s="593"/>
      <c r="AZ127" s="593"/>
      <c r="BA127" s="593"/>
      <c r="BB127" s="593"/>
      <c r="BC127" s="593"/>
      <c r="BD127" s="593"/>
      <c r="BE127" s="610"/>
      <c r="BF127" s="612" t="s">
        <v>458</v>
      </c>
      <c r="BG127" s="593"/>
      <c r="BH127" s="593"/>
      <c r="BI127" s="593"/>
      <c r="BJ127" s="593"/>
      <c r="BK127" s="593"/>
      <c r="BL127" s="610"/>
      <c r="BM127" s="612" t="s">
        <v>389</v>
      </c>
      <c r="BN127" s="593"/>
      <c r="BO127" s="593"/>
      <c r="BP127" s="593"/>
      <c r="BQ127" s="593"/>
      <c r="BR127" s="593"/>
      <c r="BS127" s="610"/>
      <c r="BT127" s="612" t="s">
        <v>385</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405</v>
      </c>
      <c r="CQ127" s="378"/>
      <c r="CR127" s="378"/>
      <c r="CS127" s="378"/>
      <c r="CT127" s="378"/>
      <c r="CU127" s="378"/>
      <c r="CV127" s="378"/>
      <c r="CW127" s="378"/>
      <c r="CX127" s="378"/>
      <c r="CY127" s="378"/>
      <c r="CZ127" s="378"/>
      <c r="DA127" s="378"/>
      <c r="DB127" s="378"/>
      <c r="DC127" s="378"/>
      <c r="DD127" s="378"/>
      <c r="DE127" s="378"/>
      <c r="DF127" s="472"/>
      <c r="DG127" s="633" t="s">
        <v>204</v>
      </c>
      <c r="DH127" s="641"/>
      <c r="DI127" s="641"/>
      <c r="DJ127" s="641"/>
      <c r="DK127" s="641"/>
      <c r="DL127" s="641" t="s">
        <v>204</v>
      </c>
      <c r="DM127" s="641"/>
      <c r="DN127" s="641"/>
      <c r="DO127" s="641"/>
      <c r="DP127" s="641"/>
      <c r="DQ127" s="641" t="s">
        <v>204</v>
      </c>
      <c r="DR127" s="641"/>
      <c r="DS127" s="641"/>
      <c r="DT127" s="641"/>
      <c r="DU127" s="641"/>
      <c r="DV127" s="713" t="s">
        <v>204</v>
      </c>
      <c r="DW127" s="713"/>
      <c r="DX127" s="713"/>
      <c r="DY127" s="713"/>
      <c r="DZ127" s="722"/>
    </row>
    <row r="128" spans="1:130" s="365" customFormat="1" ht="26.25" customHeight="1">
      <c r="A128" s="392" t="s">
        <v>459</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10</v>
      </c>
      <c r="X128" s="463"/>
      <c r="Y128" s="463"/>
      <c r="Z128" s="475"/>
      <c r="AA128" s="481">
        <v>132453</v>
      </c>
      <c r="AB128" s="487"/>
      <c r="AC128" s="487"/>
      <c r="AD128" s="487"/>
      <c r="AE128" s="498"/>
      <c r="AF128" s="514">
        <v>128361</v>
      </c>
      <c r="AG128" s="487"/>
      <c r="AH128" s="487"/>
      <c r="AI128" s="487"/>
      <c r="AJ128" s="498"/>
      <c r="AK128" s="514">
        <v>139075</v>
      </c>
      <c r="AL128" s="487"/>
      <c r="AM128" s="487"/>
      <c r="AN128" s="487"/>
      <c r="AO128" s="498"/>
      <c r="AP128" s="541"/>
      <c r="AQ128" s="549"/>
      <c r="AR128" s="549"/>
      <c r="AS128" s="549"/>
      <c r="AT128" s="559"/>
      <c r="AU128" s="378"/>
      <c r="AV128" s="378"/>
      <c r="AW128" s="378"/>
      <c r="AX128" s="384" t="s">
        <v>309</v>
      </c>
      <c r="AY128" s="407"/>
      <c r="AZ128" s="407"/>
      <c r="BA128" s="407"/>
      <c r="BB128" s="407"/>
      <c r="BC128" s="407"/>
      <c r="BD128" s="407"/>
      <c r="BE128" s="470"/>
      <c r="BF128" s="613" t="s">
        <v>204</v>
      </c>
      <c r="BG128" s="617"/>
      <c r="BH128" s="617"/>
      <c r="BI128" s="617"/>
      <c r="BJ128" s="617"/>
      <c r="BK128" s="617"/>
      <c r="BL128" s="623"/>
      <c r="BM128" s="613">
        <v>13.11</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380</v>
      </c>
      <c r="CQ128" s="381"/>
      <c r="CR128" s="381"/>
      <c r="CS128" s="381"/>
      <c r="CT128" s="381"/>
      <c r="CU128" s="381"/>
      <c r="CV128" s="381"/>
      <c r="CW128" s="381"/>
      <c r="CX128" s="381"/>
      <c r="CY128" s="381"/>
      <c r="CZ128" s="381"/>
      <c r="DA128" s="381"/>
      <c r="DB128" s="381"/>
      <c r="DC128" s="381"/>
      <c r="DD128" s="381"/>
      <c r="DE128" s="381"/>
      <c r="DF128" s="611"/>
      <c r="DG128" s="702" t="s">
        <v>204</v>
      </c>
      <c r="DH128" s="705"/>
      <c r="DI128" s="705"/>
      <c r="DJ128" s="705"/>
      <c r="DK128" s="705"/>
      <c r="DL128" s="705" t="s">
        <v>204</v>
      </c>
      <c r="DM128" s="705"/>
      <c r="DN128" s="705"/>
      <c r="DO128" s="705"/>
      <c r="DP128" s="705"/>
      <c r="DQ128" s="705" t="s">
        <v>204</v>
      </c>
      <c r="DR128" s="705"/>
      <c r="DS128" s="705"/>
      <c r="DT128" s="705"/>
      <c r="DU128" s="705"/>
      <c r="DV128" s="715" t="s">
        <v>204</v>
      </c>
      <c r="DW128" s="715"/>
      <c r="DX128" s="715"/>
      <c r="DY128" s="715"/>
      <c r="DZ128" s="724"/>
    </row>
    <row r="129" spans="1:131" s="365" customFormat="1" ht="26.25" customHeight="1">
      <c r="A129" s="385" t="s">
        <v>177</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241</v>
      </c>
      <c r="X129" s="466"/>
      <c r="Y129" s="466"/>
      <c r="Z129" s="476"/>
      <c r="AA129" s="482">
        <v>10607554</v>
      </c>
      <c r="AB129" s="446"/>
      <c r="AC129" s="446"/>
      <c r="AD129" s="446"/>
      <c r="AE129" s="499"/>
      <c r="AF129" s="515">
        <v>11046037</v>
      </c>
      <c r="AG129" s="446"/>
      <c r="AH129" s="446"/>
      <c r="AI129" s="446"/>
      <c r="AJ129" s="499"/>
      <c r="AK129" s="515">
        <v>11559418</v>
      </c>
      <c r="AL129" s="446"/>
      <c r="AM129" s="446"/>
      <c r="AN129" s="446"/>
      <c r="AO129" s="499"/>
      <c r="AP129" s="542"/>
      <c r="AQ129" s="550"/>
      <c r="AR129" s="550"/>
      <c r="AS129" s="550"/>
      <c r="AT129" s="560"/>
      <c r="AU129" s="576"/>
      <c r="AV129" s="576"/>
      <c r="AW129" s="576"/>
      <c r="AX129" s="585" t="s">
        <v>127</v>
      </c>
      <c r="AY129" s="378"/>
      <c r="AZ129" s="378"/>
      <c r="BA129" s="378"/>
      <c r="BB129" s="378"/>
      <c r="BC129" s="378"/>
      <c r="BD129" s="378"/>
      <c r="BE129" s="472"/>
      <c r="BF129" s="614" t="s">
        <v>204</v>
      </c>
      <c r="BG129" s="618"/>
      <c r="BH129" s="618"/>
      <c r="BI129" s="618"/>
      <c r="BJ129" s="618"/>
      <c r="BK129" s="618"/>
      <c r="BL129" s="624"/>
      <c r="BM129" s="614">
        <v>18.11</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460</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461</v>
      </c>
      <c r="X130" s="466"/>
      <c r="Y130" s="466"/>
      <c r="Z130" s="476"/>
      <c r="AA130" s="482">
        <v>1574520</v>
      </c>
      <c r="AB130" s="446"/>
      <c r="AC130" s="446"/>
      <c r="AD130" s="446"/>
      <c r="AE130" s="499"/>
      <c r="AF130" s="515">
        <v>1566800</v>
      </c>
      <c r="AG130" s="446"/>
      <c r="AH130" s="446"/>
      <c r="AI130" s="446"/>
      <c r="AJ130" s="499"/>
      <c r="AK130" s="515">
        <v>1581328</v>
      </c>
      <c r="AL130" s="446"/>
      <c r="AM130" s="446"/>
      <c r="AN130" s="446"/>
      <c r="AO130" s="499"/>
      <c r="AP130" s="542"/>
      <c r="AQ130" s="550"/>
      <c r="AR130" s="550"/>
      <c r="AS130" s="550"/>
      <c r="AT130" s="560"/>
      <c r="AU130" s="576"/>
      <c r="AV130" s="576"/>
      <c r="AW130" s="576"/>
      <c r="AX130" s="585" t="s">
        <v>392</v>
      </c>
      <c r="AY130" s="378"/>
      <c r="AZ130" s="378"/>
      <c r="BA130" s="378"/>
      <c r="BB130" s="378"/>
      <c r="BC130" s="378"/>
      <c r="BD130" s="378"/>
      <c r="BE130" s="472"/>
      <c r="BF130" s="615">
        <v>7.9</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179</v>
      </c>
      <c r="X131" s="467"/>
      <c r="Y131" s="467"/>
      <c r="Z131" s="477"/>
      <c r="AA131" s="484">
        <v>9033034</v>
      </c>
      <c r="AB131" s="489"/>
      <c r="AC131" s="489"/>
      <c r="AD131" s="489"/>
      <c r="AE131" s="501"/>
      <c r="AF131" s="517">
        <v>9479237</v>
      </c>
      <c r="AG131" s="489"/>
      <c r="AH131" s="489"/>
      <c r="AI131" s="489"/>
      <c r="AJ131" s="501"/>
      <c r="AK131" s="517">
        <v>9978090</v>
      </c>
      <c r="AL131" s="489"/>
      <c r="AM131" s="489"/>
      <c r="AN131" s="489"/>
      <c r="AO131" s="501"/>
      <c r="AP131" s="543"/>
      <c r="AQ131" s="551"/>
      <c r="AR131" s="551"/>
      <c r="AS131" s="551"/>
      <c r="AT131" s="561"/>
      <c r="AU131" s="576"/>
      <c r="AV131" s="576"/>
      <c r="AW131" s="576"/>
      <c r="AX131" s="586" t="s">
        <v>431</v>
      </c>
      <c r="AY131" s="381"/>
      <c r="AZ131" s="381"/>
      <c r="BA131" s="381"/>
      <c r="BB131" s="381"/>
      <c r="BC131" s="381"/>
      <c r="BD131" s="381"/>
      <c r="BE131" s="611"/>
      <c r="BF131" s="616" t="s">
        <v>204</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33</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462</v>
      </c>
      <c r="W132" s="462"/>
      <c r="X132" s="462"/>
      <c r="Y132" s="462"/>
      <c r="Z132" s="478"/>
      <c r="AA132" s="485">
        <v>7.8318093339999999</v>
      </c>
      <c r="AB132" s="490"/>
      <c r="AC132" s="490"/>
      <c r="AD132" s="490"/>
      <c r="AE132" s="502"/>
      <c r="AF132" s="518">
        <v>7.4227387709999997</v>
      </c>
      <c r="AG132" s="490"/>
      <c r="AH132" s="490"/>
      <c r="AI132" s="490"/>
      <c r="AJ132" s="502"/>
      <c r="AK132" s="518">
        <v>8.5945707040000006</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92</v>
      </c>
      <c r="W133" s="404"/>
      <c r="X133" s="404"/>
      <c r="Y133" s="404"/>
      <c r="Z133" s="479"/>
      <c r="AA133" s="486">
        <v>7.3</v>
      </c>
      <c r="AB133" s="491"/>
      <c r="AC133" s="491"/>
      <c r="AD133" s="491"/>
      <c r="AE133" s="503"/>
      <c r="AF133" s="486">
        <v>7.4</v>
      </c>
      <c r="AG133" s="491"/>
      <c r="AH133" s="491"/>
      <c r="AI133" s="491"/>
      <c r="AJ133" s="503"/>
      <c r="AK133" s="486">
        <v>7.9</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GB6RxLyayQr34bfGEn1MomVpx+y8dCxS5CKjOKi2p4pJdFZoIW1LRqi3dF75nfgXK8RkFfwr0+VAiTfPlmhb5g==" saltValue="TtIVFyjtCs101w1Y89TJL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fitToWidth="1" fitToHeight="1" orientation="portrait" usePrinterDefaults="1" r:id="rId1"/>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26562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107</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sheet="1" objects="1" scenarios="1"/>
  <phoneticPr fontId="6"/>
  <printOptions horizontalCentered="1" verticalCentered="1"/>
  <pageMargins left="0" right="0" top="0" bottom="0" header="0" footer="0"/>
  <pageSetup paperSize="9" scale="31" fitToWidth="1" fitToHeight="1" orientation="portrait" usePrinterDefaults="1" r:id="rId1"/>
  <headerFooter alignWithMargins="0">
    <oddFooter>&amp;C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3281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9Yv2aoQ0agBH5pah3FrfwS+tln8RfDk2hXXTYVhd7S7gcPTIfXkcK3EGiHO7HeI0DMBm8HHxoWo9cpPfh0wcXQ==" saltValue="IAMAsp0P6bPkyMkg+hp5Zg==" spinCount="100000" sheet="1" objects="1" scenarios="1"/>
  <phoneticPr fontId="6"/>
  <printOptions horizontalCentered="1" verticalCentered="1"/>
  <pageMargins left="0" right="0" top="0" bottom="0" header="0" footer="0"/>
  <pageSetup paperSize="9" fitToWidth="1" fitToHeight="1" orientation="portrait" usePrinterDefaults="1" r:id="rId1"/>
  <headerFooter alignWithMargins="0">
    <oddFooter>&amp;C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453125" style="363" customWidth="1"/>
    <col min="37" max="44" width="17" style="363" customWidth="1"/>
    <col min="45" max="45" width="6.08984375" style="727" customWidth="1"/>
    <col min="46" max="46" width="3" style="728" customWidth="1"/>
    <col min="47" max="47" width="19.08984375" style="363" hidden="1" customWidth="1"/>
    <col min="48" max="52" width="12.6328125" style="363" hidden="1" customWidth="1"/>
    <col min="53" max="16384" width="8.6328125" style="363" hidden="1" customWidth="1"/>
  </cols>
  <sheetData>
    <row r="1" spans="1:46">
      <c r="AS1" s="739"/>
      <c r="AT1" s="739"/>
    </row>
    <row r="2" spans="1:46">
      <c r="AS2" s="739"/>
      <c r="AT2" s="739"/>
    </row>
    <row r="3" spans="1:46">
      <c r="AS3" s="739"/>
      <c r="AT3" s="739"/>
    </row>
    <row r="4" spans="1:46">
      <c r="AS4" s="739"/>
      <c r="AT4" s="739"/>
    </row>
    <row r="5" spans="1:46" ht="17.25">
      <c r="A5" s="730" t="s">
        <v>463</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326</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96</v>
      </c>
      <c r="AP7" s="797"/>
      <c r="AQ7" s="808" t="s">
        <v>464</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465</v>
      </c>
      <c r="AQ8" s="809" t="s">
        <v>467</v>
      </c>
      <c r="AR8" s="823" t="s">
        <v>20</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468</v>
      </c>
      <c r="AL9" s="757"/>
      <c r="AM9" s="757"/>
      <c r="AN9" s="774"/>
      <c r="AO9" s="787">
        <v>3196601</v>
      </c>
      <c r="AP9" s="787">
        <v>72640</v>
      </c>
      <c r="AQ9" s="810">
        <v>87308</v>
      </c>
      <c r="AR9" s="824">
        <v>-16.8</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210</v>
      </c>
      <c r="AL10" s="757"/>
      <c r="AM10" s="757"/>
      <c r="AN10" s="774"/>
      <c r="AO10" s="788">
        <v>512136</v>
      </c>
      <c r="AP10" s="788">
        <v>11638</v>
      </c>
      <c r="AQ10" s="811">
        <v>7758</v>
      </c>
      <c r="AR10" s="825">
        <v>50</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376</v>
      </c>
      <c r="AL11" s="757"/>
      <c r="AM11" s="757"/>
      <c r="AN11" s="774"/>
      <c r="AO11" s="788" t="s">
        <v>204</v>
      </c>
      <c r="AP11" s="788" t="s">
        <v>204</v>
      </c>
      <c r="AQ11" s="811">
        <v>2064</v>
      </c>
      <c r="AR11" s="825" t="s">
        <v>204</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226</v>
      </c>
      <c r="AL12" s="757"/>
      <c r="AM12" s="757"/>
      <c r="AN12" s="774"/>
      <c r="AO12" s="788" t="s">
        <v>204</v>
      </c>
      <c r="AP12" s="788" t="s">
        <v>204</v>
      </c>
      <c r="AQ12" s="811">
        <v>9</v>
      </c>
      <c r="AR12" s="825" t="s">
        <v>204</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469</v>
      </c>
      <c r="AL13" s="757"/>
      <c r="AM13" s="757"/>
      <c r="AN13" s="774"/>
      <c r="AO13" s="788">
        <v>106186</v>
      </c>
      <c r="AP13" s="788">
        <v>2413</v>
      </c>
      <c r="AQ13" s="811">
        <v>2858</v>
      </c>
      <c r="AR13" s="825">
        <v>-15.6</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470</v>
      </c>
      <c r="AL14" s="757"/>
      <c r="AM14" s="757"/>
      <c r="AN14" s="774"/>
      <c r="AO14" s="788">
        <v>22982</v>
      </c>
      <c r="AP14" s="788">
        <v>522</v>
      </c>
      <c r="AQ14" s="811">
        <v>1616</v>
      </c>
      <c r="AR14" s="825">
        <v>-67.7</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312</v>
      </c>
      <c r="AL15" s="758"/>
      <c r="AM15" s="758"/>
      <c r="AN15" s="775"/>
      <c r="AO15" s="788">
        <v>-235141</v>
      </c>
      <c r="AP15" s="788">
        <v>-5343</v>
      </c>
      <c r="AQ15" s="811">
        <v>-6164</v>
      </c>
      <c r="AR15" s="825">
        <v>-13.3</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279</v>
      </c>
      <c r="AL16" s="758"/>
      <c r="AM16" s="758"/>
      <c r="AN16" s="775"/>
      <c r="AO16" s="788">
        <v>3602764</v>
      </c>
      <c r="AP16" s="788">
        <v>81870</v>
      </c>
      <c r="AQ16" s="811">
        <v>95448</v>
      </c>
      <c r="AR16" s="825">
        <v>-14.2</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175</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471</v>
      </c>
      <c r="AP20" s="799" t="s">
        <v>331</v>
      </c>
      <c r="AQ20" s="812" t="s">
        <v>43</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472</v>
      </c>
      <c r="AL21" s="760"/>
      <c r="AM21" s="760"/>
      <c r="AN21" s="777"/>
      <c r="AO21" s="790">
        <v>7</v>
      </c>
      <c r="AP21" s="800">
        <v>8.85</v>
      </c>
      <c r="AQ21" s="813">
        <v>-1.85</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473</v>
      </c>
      <c r="AL22" s="760"/>
      <c r="AM22" s="760"/>
      <c r="AN22" s="777"/>
      <c r="AO22" s="791">
        <v>97.3</v>
      </c>
      <c r="AP22" s="801">
        <v>97.5</v>
      </c>
      <c r="AQ22" s="814">
        <v>-0.2</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474</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270</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65</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96</v>
      </c>
      <c r="AP30" s="797"/>
      <c r="AQ30" s="808" t="s">
        <v>464</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465</v>
      </c>
      <c r="AQ31" s="809" t="s">
        <v>467</v>
      </c>
      <c r="AR31" s="823" t="s">
        <v>20</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475</v>
      </c>
      <c r="AL32" s="761"/>
      <c r="AM32" s="761"/>
      <c r="AN32" s="778"/>
      <c r="AO32" s="788">
        <v>1960233</v>
      </c>
      <c r="AP32" s="788">
        <v>44545</v>
      </c>
      <c r="AQ32" s="815">
        <v>54035</v>
      </c>
      <c r="AR32" s="825">
        <v>-17.600000000000001</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476</v>
      </c>
      <c r="AL33" s="761"/>
      <c r="AM33" s="761"/>
      <c r="AN33" s="778"/>
      <c r="AO33" s="788" t="s">
        <v>204</v>
      </c>
      <c r="AP33" s="788" t="s">
        <v>204</v>
      </c>
      <c r="AQ33" s="815" t="s">
        <v>204</v>
      </c>
      <c r="AR33" s="825" t="s">
        <v>204</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69</v>
      </c>
      <c r="AL34" s="761"/>
      <c r="AM34" s="761"/>
      <c r="AN34" s="778"/>
      <c r="AO34" s="788" t="s">
        <v>204</v>
      </c>
      <c r="AP34" s="788" t="s">
        <v>204</v>
      </c>
      <c r="AQ34" s="815">
        <v>20</v>
      </c>
      <c r="AR34" s="825" t="s">
        <v>204</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477</v>
      </c>
      <c r="AL35" s="761"/>
      <c r="AM35" s="761"/>
      <c r="AN35" s="778"/>
      <c r="AO35" s="788">
        <v>417971</v>
      </c>
      <c r="AP35" s="788">
        <v>9498</v>
      </c>
      <c r="AQ35" s="815">
        <v>18791</v>
      </c>
      <c r="AR35" s="825">
        <v>-49.5</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37</v>
      </c>
      <c r="AL36" s="761"/>
      <c r="AM36" s="761"/>
      <c r="AN36" s="778"/>
      <c r="AO36" s="788">
        <v>59369</v>
      </c>
      <c r="AP36" s="788">
        <v>1349</v>
      </c>
      <c r="AQ36" s="815">
        <v>2664</v>
      </c>
      <c r="AR36" s="825">
        <v>-49.4</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345</v>
      </c>
      <c r="AL37" s="761"/>
      <c r="AM37" s="761"/>
      <c r="AN37" s="778"/>
      <c r="AO37" s="788">
        <v>140404</v>
      </c>
      <c r="AP37" s="788">
        <v>3191</v>
      </c>
      <c r="AQ37" s="815">
        <v>620</v>
      </c>
      <c r="AR37" s="825">
        <v>414.7</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478</v>
      </c>
      <c r="AL38" s="762"/>
      <c r="AM38" s="762"/>
      <c r="AN38" s="779"/>
      <c r="AO38" s="792" t="s">
        <v>204</v>
      </c>
      <c r="AP38" s="792" t="s">
        <v>204</v>
      </c>
      <c r="AQ38" s="816">
        <v>2</v>
      </c>
      <c r="AR38" s="814" t="s">
        <v>204</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94</v>
      </c>
      <c r="AL39" s="762"/>
      <c r="AM39" s="762"/>
      <c r="AN39" s="779"/>
      <c r="AO39" s="788">
        <v>-139075</v>
      </c>
      <c r="AP39" s="788">
        <v>-3160</v>
      </c>
      <c r="AQ39" s="815">
        <v>-4196</v>
      </c>
      <c r="AR39" s="825">
        <v>-24.7</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479</v>
      </c>
      <c r="AL40" s="761"/>
      <c r="AM40" s="761"/>
      <c r="AN40" s="778"/>
      <c r="AO40" s="788">
        <v>-1581328</v>
      </c>
      <c r="AP40" s="788">
        <v>-35934</v>
      </c>
      <c r="AQ40" s="815">
        <v>-50476</v>
      </c>
      <c r="AR40" s="825">
        <v>-28.8</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368</v>
      </c>
      <c r="AL41" s="763"/>
      <c r="AM41" s="763"/>
      <c r="AN41" s="780"/>
      <c r="AO41" s="788">
        <v>857574</v>
      </c>
      <c r="AP41" s="788">
        <v>19488</v>
      </c>
      <c r="AQ41" s="815">
        <v>21460</v>
      </c>
      <c r="AR41" s="825">
        <v>-9.1999999999999993</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379</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481</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144</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96</v>
      </c>
      <c r="AN49" s="781" t="s">
        <v>399</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455</v>
      </c>
      <c r="AO50" s="794" t="s">
        <v>456</v>
      </c>
      <c r="AP50" s="805" t="s">
        <v>482</v>
      </c>
      <c r="AQ50" s="818" t="s">
        <v>363</v>
      </c>
      <c r="AR50" s="828" t="s">
        <v>483</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238</v>
      </c>
      <c r="AL51" s="764"/>
      <c r="AM51" s="770">
        <v>2137860</v>
      </c>
      <c r="AN51" s="783">
        <v>48174</v>
      </c>
      <c r="AO51" s="795">
        <v>-41.3</v>
      </c>
      <c r="AP51" s="806">
        <v>68468</v>
      </c>
      <c r="AQ51" s="819">
        <v>3.9</v>
      </c>
      <c r="AR51" s="829">
        <v>-45.2</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281</v>
      </c>
      <c r="AM52" s="771">
        <v>1035625</v>
      </c>
      <c r="AN52" s="784">
        <v>23336</v>
      </c>
      <c r="AO52" s="796">
        <v>-61.6</v>
      </c>
      <c r="AP52" s="807">
        <v>34140</v>
      </c>
      <c r="AQ52" s="820">
        <v>-6.4</v>
      </c>
      <c r="AR52" s="830">
        <v>-55.2</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466</v>
      </c>
      <c r="AL53" s="764"/>
      <c r="AM53" s="770">
        <v>1339584</v>
      </c>
      <c r="AN53" s="783">
        <v>30285</v>
      </c>
      <c r="AO53" s="795">
        <v>-37.1</v>
      </c>
      <c r="AP53" s="806">
        <v>69729</v>
      </c>
      <c r="AQ53" s="819">
        <v>1.8</v>
      </c>
      <c r="AR53" s="829">
        <v>-38.9</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281</v>
      </c>
      <c r="AM54" s="771">
        <v>968405</v>
      </c>
      <c r="AN54" s="784">
        <v>21893</v>
      </c>
      <c r="AO54" s="796">
        <v>-6.2</v>
      </c>
      <c r="AP54" s="807">
        <v>38908</v>
      </c>
      <c r="AQ54" s="820">
        <v>14</v>
      </c>
      <c r="AR54" s="830">
        <v>-20.2</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484</v>
      </c>
      <c r="AL55" s="764"/>
      <c r="AM55" s="770">
        <v>1379207</v>
      </c>
      <c r="AN55" s="783">
        <v>31227</v>
      </c>
      <c r="AO55" s="795">
        <v>3.1</v>
      </c>
      <c r="AP55" s="806">
        <v>74581</v>
      </c>
      <c r="AQ55" s="819">
        <v>7</v>
      </c>
      <c r="AR55" s="829">
        <v>-3.9</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281</v>
      </c>
      <c r="AM56" s="771">
        <v>1061228</v>
      </c>
      <c r="AN56" s="784">
        <v>24028</v>
      </c>
      <c r="AO56" s="796">
        <v>9.8000000000000007</v>
      </c>
      <c r="AP56" s="807">
        <v>41563</v>
      </c>
      <c r="AQ56" s="820">
        <v>6.8</v>
      </c>
      <c r="AR56" s="830">
        <v>3</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436</v>
      </c>
      <c r="AL57" s="764"/>
      <c r="AM57" s="770">
        <v>1285964</v>
      </c>
      <c r="AN57" s="783">
        <v>29010</v>
      </c>
      <c r="AO57" s="795">
        <v>-7.1</v>
      </c>
      <c r="AP57" s="806">
        <v>76347</v>
      </c>
      <c r="AQ57" s="819">
        <v>2.4</v>
      </c>
      <c r="AR57" s="829">
        <v>-9.5</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281</v>
      </c>
      <c r="AM58" s="771">
        <v>860427</v>
      </c>
      <c r="AN58" s="784">
        <v>19410</v>
      </c>
      <c r="AO58" s="796">
        <v>-19.2</v>
      </c>
      <c r="AP58" s="807">
        <v>41762</v>
      </c>
      <c r="AQ58" s="820">
        <v>0.5</v>
      </c>
      <c r="AR58" s="830">
        <v>-19.7</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316</v>
      </c>
      <c r="AL59" s="764"/>
      <c r="AM59" s="770">
        <v>2057108</v>
      </c>
      <c r="AN59" s="783">
        <v>46746</v>
      </c>
      <c r="AO59" s="795">
        <v>61.1</v>
      </c>
      <c r="AP59" s="806">
        <v>69604</v>
      </c>
      <c r="AQ59" s="819">
        <v>-8.8000000000000007</v>
      </c>
      <c r="AR59" s="829">
        <v>69.900000000000006</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281</v>
      </c>
      <c r="AM60" s="771">
        <v>1076347</v>
      </c>
      <c r="AN60" s="784">
        <v>24459</v>
      </c>
      <c r="AO60" s="796">
        <v>26</v>
      </c>
      <c r="AP60" s="807">
        <v>36247</v>
      </c>
      <c r="AQ60" s="820">
        <v>-13.2</v>
      </c>
      <c r="AR60" s="830">
        <v>39.200000000000003</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485</v>
      </c>
      <c r="AL61" s="767"/>
      <c r="AM61" s="770">
        <v>1639945</v>
      </c>
      <c r="AN61" s="783">
        <v>37088</v>
      </c>
      <c r="AO61" s="795">
        <v>-4.3</v>
      </c>
      <c r="AP61" s="806">
        <v>71746</v>
      </c>
      <c r="AQ61" s="821">
        <v>1.3</v>
      </c>
      <c r="AR61" s="829">
        <v>-5.6</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281</v>
      </c>
      <c r="AM62" s="771">
        <v>1000406</v>
      </c>
      <c r="AN62" s="784">
        <v>22625</v>
      </c>
      <c r="AO62" s="796">
        <v>-10.199999999999999</v>
      </c>
      <c r="AP62" s="807">
        <v>38524</v>
      </c>
      <c r="AQ62" s="820">
        <v>0.3</v>
      </c>
      <c r="AR62" s="830">
        <v>-10.5</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wZQ+Pqhe8VjVB/oanCvPRaNJ7kB86KiaY3OwFUXfw1aazbeQWrvkDwAu9FvBThgCP1upnTgh6egtz/XDGoW8SA==" saltValue="9g/ZaYvoFqFPsyD4dFWyk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41" fitToWidth="1" fitToHeight="1" orientation="portrait" usePrinterDefaults="1" r:id="rId1"/>
  <headerFooter alignWithMargins="0">
    <oddFooter>&amp;C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B1" zoomScale="70" zoomScaleNormal="70" zoomScaleSheetLayoutView="55" workbookViewId="0">
      <selection activeCell="B1" sqref="B1"/>
    </sheetView>
  </sheetViews>
  <sheetFormatPr defaultColWidth="0" defaultRowHeight="13.5" customHeight="1" zeroHeight="1"/>
  <cols>
    <col min="1" max="125" width="2.4531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107</v>
      </c>
    </row>
    <row r="121" spans="125:125" ht="13.5" hidden="1" customHeight="1">
      <c r="DU121" s="726"/>
    </row>
  </sheetData>
  <sheetProtection algorithmName="SHA-512" hashValue="V1USp4ofI3XNQUmMm+6nhYu90Sme6LUwdQOIicbJLDu4Icl3vC3jKtnGoJs0+HSO+RtET+dR3euO7qaIBYEWEA==" saltValue="4aHpKH3AQzxWUjh9j9cU8w=="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r:id="rId1"/>
  <headerFooter alignWithMargins="0">
    <oddFooter>&amp;C
&amp;P/&amp;N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4531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107</v>
      </c>
    </row>
  </sheetData>
  <sheetProtection algorithmName="SHA-512" hashValue="0HnI40oCS3mjU2qG+2aozKDaBUNmVD2xQ5E9lz2at4QoqxP737szu5wQptEas5FLK3gohyU7gDlXTwQ3ucd5Uw==" saltValue="SGpwEfe6sIz5da3+0wCOJQ=="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r:id="rId1"/>
  <headerFooter alignWithMargins="0">
    <oddFooter>&amp;C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6953125" style="363" customWidth="1"/>
    <col min="2" max="16" width="14.63281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4</v>
      </c>
    </row>
    <row r="46" spans="2:10" ht="29.25" customHeight="1">
      <c r="B46" s="837" t="s">
        <v>6</v>
      </c>
      <c r="C46" s="841"/>
      <c r="D46" s="841"/>
      <c r="E46" s="845" t="s">
        <v>19</v>
      </c>
      <c r="F46" s="849" t="s">
        <v>404</v>
      </c>
      <c r="G46" s="853" t="s">
        <v>351</v>
      </c>
      <c r="H46" s="853" t="s">
        <v>5</v>
      </c>
      <c r="I46" s="853" t="s">
        <v>487</v>
      </c>
      <c r="J46" s="858" t="s">
        <v>439</v>
      </c>
    </row>
    <row r="47" spans="2:10" ht="57.75" customHeight="1">
      <c r="B47" s="838"/>
      <c r="C47" s="842" t="s">
        <v>1</v>
      </c>
      <c r="D47" s="842"/>
      <c r="E47" s="846"/>
      <c r="F47" s="850">
        <v>22.74</v>
      </c>
      <c r="G47" s="854">
        <v>22.72</v>
      </c>
      <c r="H47" s="854">
        <v>20.49</v>
      </c>
      <c r="I47" s="854">
        <v>19.760000000000002</v>
      </c>
      <c r="J47" s="859">
        <v>20.07</v>
      </c>
    </row>
    <row r="48" spans="2:10" ht="57.75" customHeight="1">
      <c r="B48" s="839"/>
      <c r="C48" s="843" t="s">
        <v>12</v>
      </c>
      <c r="D48" s="843"/>
      <c r="E48" s="847"/>
      <c r="F48" s="851">
        <v>15</v>
      </c>
      <c r="G48" s="855">
        <v>12.17</v>
      </c>
      <c r="H48" s="855">
        <v>10.55</v>
      </c>
      <c r="I48" s="855">
        <v>10.84</v>
      </c>
      <c r="J48" s="860">
        <v>14.01</v>
      </c>
    </row>
    <row r="49" spans="2:10" ht="57.75" customHeight="1">
      <c r="B49" s="840"/>
      <c r="C49" s="844" t="s">
        <v>18</v>
      </c>
      <c r="D49" s="844"/>
      <c r="E49" s="848"/>
      <c r="F49" s="852">
        <v>0.33</v>
      </c>
      <c r="G49" s="856" t="s">
        <v>488</v>
      </c>
      <c r="H49" s="856" t="s">
        <v>489</v>
      </c>
      <c r="I49" s="856">
        <v>0.82</v>
      </c>
      <c r="J49" s="861">
        <v>4.84</v>
      </c>
    </row>
    <row r="50" spans="2:10"/>
  </sheetData>
  <sheetProtection algorithmName="SHA-512" hashValue="KrIXyPU6/BDkZQujQU7RxjS9cjF2pKp+o1WjrDkuVRcDD0vYCVdMpMEaJqyrt9nJj5KSEujeH4Ch8zdPKlQS2Q==" saltValue="GkLOj0kq1KMA2TxNyF/qmA==" spinCount="100000" sheet="1" objects="1" scenarios="1"/>
  <mergeCells count="3">
    <mergeCell ref="C47:E47"/>
    <mergeCell ref="C48:E48"/>
    <mergeCell ref="C49:E49"/>
  </mergeCells>
  <phoneticPr fontId="6"/>
  <printOptions horizontalCentered="1"/>
  <pageMargins left="0" right="0" top="0.19685039370078741" bottom="0" header="0" footer="0"/>
  <pageSetup paperSize="9" fitToWidth="1" fitToHeight="1" orientation="portrait" usePrinterDefaults="1" r:id="rId1"/>
  <headerFooter alignWithMargins="0">
    <oddFooter>&amp;C
&amp;P/&amp;N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2023-02-20T04:18:07Z</dcterms:created>
  <dcterms:modified xsi:type="dcterms:W3CDTF">2023-11-22T02:00:05Z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3.1.8.0</vt:lpwstr>
    </vt:vector>
  </property>
  <property fmtid="{DCFEDD21-7773-49B2-8022-6FC58DB5260B}" pid="3" name="LastSavedVersion">
    <vt:lpwstr>3.1.8.0</vt:lpwstr>
  </property>
  <property fmtid="{DCFEDD21-7773-49B2-8022-6FC58DB5260B}" pid="4" name="LastSavedDate">
    <vt:filetime>2023-11-22T02:00:05Z</vt:filetime>
  </property>
</Properties>
</file>