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<sst xmlns="http://schemas.openxmlformats.org/spreadsheetml/2006/main" xmlns:r="http://schemas.openxmlformats.org/officeDocument/2006/relationships" count="535" uniqueCount="535">
  <si>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</si>
  <si>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</si>
  <si>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</si>
  <si>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</si>
  <si>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</si>
  <si>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</si>
  <si>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</si>
  <si>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</si>
  <si>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学校整備基金</t>
    <rPh sb="0" eb="2">
      <t>ガッコウ</t>
    </rPh>
    <rPh sb="2" eb="4">
      <t>セイビ</t>
    </rPh>
    <rPh sb="4" eb="6">
      <t>キキン</t>
    </rPh>
    <phoneticPr fontId="33"/>
  </si>
  <si>
    <t>（参考）</t>
    <rPh sb="1" eb="3">
      <t>サンコウ</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</si>
  <si>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</si>
  <si>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</si>
  <si>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</si>
  <si>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</si>
  <si>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</si>
  <si>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</si>
  <si>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</si>
  <si>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</si>
  <si>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</si>
  <si>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</si>
  <si>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</si>
  <si>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</si>
  <si>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</si>
  <si>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</si>
  <si>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</si>
  <si>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</si>
  <si>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</si>
  <si>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</si>
  <si>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</si>
  <si>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</si>
  <si>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</si>
  <si>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</si>
  <si>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</si>
  <si>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</si>
  <si>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</si>
  <si>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</si>
  <si>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</si>
  <si>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</si>
  <si>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</si>
  <si>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</si>
  <si>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</si>
  <si>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</si>
  <si>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</si>
  <si>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</si>
  <si>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</si>
  <si>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</si>
  <si>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</si>
  <si>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</si>
  <si>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</si>
  <si>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</si>
  <si>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</si>
  <si>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</si>
  <si>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</si>
  <si>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</si>
  <si>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</si>
  <si>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</si>
  <si>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</si>
  <si>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</si>
  <si>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</si>
  <si>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</si>
  <si>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</si>
  <si>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</si>
  <si>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</si>
  <si>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</si>
  <si>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</si>
  <si>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</si>
  <si>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</si>
  <si>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</si>
  <si>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</si>
  <si>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</si>
  <si>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</si>
  <si>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</si>
  <si>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</si>
  <si>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</si>
  <si>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</si>
  <si>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</si>
  <si>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</si>
  <si>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</si>
  <si>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さくら市</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</si>
  <si>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</si>
  <si>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</si>
  <si>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</si>
  <si>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</si>
  <si>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</si>
  <si>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</si>
  <si>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</si>
  <si>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</si>
  <si>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</si>
  <si>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</si>
  <si>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</si>
  <si>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</si>
  <si>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</si>
  <si>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</si>
  <si>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</si>
  <si>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</si>
  <si>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</si>
  <si>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</si>
  <si>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</si>
  <si>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</si>
  <si>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</si>
  <si>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</si>
  <si>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</si>
  <si>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</si>
  <si>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</si>
  <si>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</si>
  <si>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</si>
  <si>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</si>
  <si>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</si>
  <si>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</si>
  <si>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</si>
  <si>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</si>
  <si>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</si>
  <si>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</si>
  <si>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</si>
  <si>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</si>
  <si>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</si>
  <si>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</si>
  <si>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</si>
  <si>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</si>
  <si>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</si>
  <si>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</si>
  <si>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</si>
  <si>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</si>
  <si>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</si>
  <si>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</si>
  <si>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</si>
  <si>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</si>
  <si>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</si>
  <si>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</si>
  <si>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</si>
  <si>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</si>
  <si>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</si>
  <si>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</si>
  <si>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</si>
  <si>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</si>
  <si>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</si>
  <si>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</si>
  <si>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</si>
  <si>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</si>
  <si>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普通建設事業費</t>
    <rPh sb="0" eb="2">
      <t>フツウ</t>
    </rPh>
    <rPh sb="2" eb="4">
      <t>ケンセツ</t>
    </rPh>
    <rPh sb="4" eb="7">
      <t>ジギョウヒ</t>
    </rPh>
    <phoneticPr fontId="33"/>
  </si>
  <si>
    <t>栃木県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</si>
  <si>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</si>
  <si>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</si>
  <si>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</si>
  <si>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</si>
  <si>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</si>
  <si>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</si>
  <si>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</si>
  <si>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</si>
  <si>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</si>
  <si>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</si>
  <si>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</si>
  <si>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</si>
  <si>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</si>
  <si>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</si>
  <si>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</si>
  <si>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</si>
  <si>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</si>
  <si>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</si>
  <si>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</si>
  <si>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</si>
  <si>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</si>
  <si>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</si>
  <si>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</si>
  <si>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</si>
  <si>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</si>
  <si>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</si>
  <si>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</si>
  <si>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</si>
  <si>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</si>
  <si>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</si>
  <si>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</si>
  <si>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</si>
  <si>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</si>
  <si>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</si>
  <si>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</si>
  <si>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</si>
  <si>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</si>
  <si>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</si>
  <si>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</si>
  <si>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</si>
  <si>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</si>
  <si>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</si>
  <si>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</si>
  <si>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</si>
  <si>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</si>
  <si>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</si>
  <si>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</si>
  <si>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</si>
  <si>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</si>
  <si>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構成比</t>
    <rPh sb="0" eb="3">
      <t>コウセイヒ</t>
    </rPh>
    <phoneticPr fontId="33"/>
  </si>
  <si>
    <t>使用料</t>
  </si>
  <si>
    <t>-0.9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</si>
  <si>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</si>
  <si>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</si>
  <si>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</si>
  <si>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</si>
  <si>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</si>
  <si>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</si>
  <si>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</si>
  <si>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</si>
  <si>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</si>
  <si>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</si>
  <si>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</si>
  <si>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</si>
  <si>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</si>
  <si>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</si>
  <si>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</si>
  <si>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</si>
  <si>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</si>
  <si>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</si>
  <si>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</si>
  <si>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</si>
  <si>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栃木県後期高齢者医療広域連合　一般会計</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</si>
  <si>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</si>
  <si>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</si>
  <si>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</si>
  <si>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</si>
  <si>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</si>
  <si>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</si>
  <si>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</si>
  <si>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</si>
  <si>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</si>
  <si>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後期高齢者医療特別会計</t>
  </si>
  <si>
    <t>基準財政収入額</t>
  </si>
  <si>
    <t>労働費</t>
  </si>
  <si>
    <t>増減率  (％)</t>
    <rPh sb="0" eb="2">
      <t>ゾウゲン</t>
    </rPh>
    <rPh sb="2" eb="3">
      <t>リツ</t>
    </rPh>
    <phoneticPr fontId="33"/>
  </si>
  <si>
    <t>-0.4</t>
  </si>
  <si>
    <t>国民健康保険特別会計</t>
  </si>
  <si>
    <t>標準税収入額等</t>
  </si>
  <si>
    <t>塩谷広域行政組合　塩谷地方ふるさと市町村圏基金特別会計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</si>
  <si>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</si>
  <si>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</si>
  <si>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</si>
  <si>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</si>
  <si>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</si>
  <si>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</si>
  <si>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</si>
  <si>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</si>
  <si>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</si>
  <si>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</si>
  <si>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</si>
  <si>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</si>
  <si>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</si>
  <si>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</si>
  <si>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</si>
  <si>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</si>
  <si>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</si>
  <si>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</si>
  <si>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</si>
  <si>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</si>
  <si>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</si>
  <si>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</si>
  <si>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</si>
  <si>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</si>
  <si>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</si>
  <si>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</si>
  <si>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</si>
  <si>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</si>
  <si>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</si>
  <si>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</si>
  <si>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</si>
  <si>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</si>
  <si>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まちづくり基金</t>
    <rPh sb="5" eb="7">
      <t>キキン</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</si>
  <si>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</si>
  <si>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</si>
  <si>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</si>
  <si>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</si>
  <si>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</si>
  <si>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</si>
  <si>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</si>
  <si>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</si>
  <si>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</si>
  <si>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</si>
  <si>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</si>
  <si>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</si>
  <si>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</si>
  <si>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</si>
  <si>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</si>
  <si>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</si>
  <si>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</si>
  <si>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</si>
  <si>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</si>
  <si>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</si>
  <si>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</si>
  <si>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</si>
  <si>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</si>
  <si>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</si>
  <si>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</si>
  <si>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</si>
  <si>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</si>
  <si>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</si>
  <si>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</si>
  <si>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</si>
  <si>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</si>
  <si>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</si>
  <si>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</si>
  <si>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栃木県市町村総合事務組合　一般会計</t>
  </si>
  <si>
    <t>令和5年度</t>
  </si>
  <si>
    <t>栃木県さくら市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</si>
  <si>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</si>
  <si>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</si>
  <si>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</si>
  <si>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</si>
  <si>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</si>
  <si>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</si>
  <si>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</si>
  <si>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</si>
  <si>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</si>
  <si>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</si>
  <si>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</si>
  <si>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</si>
  <si>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</si>
  <si>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</si>
  <si>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</si>
  <si>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</si>
  <si>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</si>
  <si>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</si>
  <si>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</si>
  <si>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</si>
  <si>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</si>
  <si>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</si>
  <si>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</si>
  <si>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</si>
  <si>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</si>
  <si>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</si>
  <si>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</si>
  <si>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</si>
  <si>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</si>
  <si>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</si>
  <si>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</si>
  <si>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</si>
  <si>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</si>
  <si>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</si>
  <si>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</si>
  <si>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</si>
  <si>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</si>
  <si>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</si>
  <si>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</si>
  <si>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</si>
  <si>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</si>
  <si>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</si>
  <si>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</si>
  <si>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</si>
  <si>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</si>
  <si>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</si>
  <si>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</si>
  <si>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</si>
  <si>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</si>
  <si>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</si>
  <si>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</si>
  <si>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</si>
  <si>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</si>
  <si>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</si>
  <si>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</si>
  <si>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</si>
  <si>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</si>
  <si>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</si>
  <si>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</si>
  <si>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</si>
  <si>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</si>
  <si>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</si>
  <si>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</si>
  <si>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</si>
  <si>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</si>
  <si>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</si>
  <si>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</si>
  <si>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</si>
  <si>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</si>
  <si>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</si>
  <si>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</si>
  <si>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</si>
  <si>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</si>
  <si>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</si>
  <si>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</si>
  <si>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</si>
  <si>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</si>
  <si>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</si>
  <si>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</si>
  <si>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</si>
  <si>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</si>
  <si>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</si>
  <si>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</si>
  <si>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</si>
  <si>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</si>
  <si>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</si>
  <si>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</si>
  <si>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</si>
  <si>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</si>
  <si>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</si>
  <si>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</si>
  <si>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</si>
  <si>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</si>
  <si>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</si>
  <si>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</si>
  <si>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</si>
  <si>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</si>
  <si>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</si>
  <si>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</si>
  <si>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</si>
  <si>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</si>
  <si>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</si>
  <si>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</si>
  <si>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</si>
  <si>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</si>
  <si>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</si>
  <si>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</si>
  <si>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</si>
  <si>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</si>
  <si>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</si>
  <si>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</si>
  <si>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</si>
  <si>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</si>
  <si>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</si>
  <si>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</si>
  <si>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</si>
  <si>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</si>
  <si>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</si>
  <si>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</si>
  <si>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</si>
  <si>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</si>
  <si>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</si>
  <si>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</si>
  <si>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</si>
  <si>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</si>
  <si>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</si>
  <si>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</si>
  <si>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</si>
  <si>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</si>
  <si>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</si>
  <si>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</si>
  <si>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</si>
  <si>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</si>
  <si>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</si>
  <si>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</si>
  <si>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</si>
  <si>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</si>
  <si>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</si>
  <si>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</si>
  <si>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</si>
  <si>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</si>
  <si>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</si>
  <si>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</si>
  <si>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</si>
  <si>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</si>
  <si>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</si>
  <si>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</si>
  <si>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</si>
  <si>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</si>
  <si>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</si>
  <si>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</si>
  <si>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</si>
  <si>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氏家都市計画事業上阿久津台地土地区画整理事業特別会計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</si>
  <si>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</si>
  <si>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</si>
  <si>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</si>
  <si>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</si>
  <si>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</si>
  <si>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</si>
  <si>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</si>
  <si>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</si>
  <si>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</si>
  <si>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</si>
  <si>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</si>
  <si>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</si>
  <si>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</si>
  <si>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</si>
  <si>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</si>
  <si>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</si>
  <si>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</si>
  <si>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</si>
  <si>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</si>
  <si>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</si>
  <si>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</si>
  <si>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</si>
  <si>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</si>
  <si>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</si>
  <si>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</si>
  <si>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</si>
  <si>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</si>
  <si>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</si>
  <si>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</si>
  <si>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</si>
  <si>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</si>
  <si>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</si>
  <si>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</si>
  <si>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</si>
  <si>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</si>
  <si>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</si>
  <si>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</si>
  <si>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</si>
  <si>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</si>
  <si>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</si>
  <si>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</si>
  <si>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</si>
  <si>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</si>
  <si>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</si>
  <si>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</si>
  <si>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</si>
  <si>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</si>
  <si>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</si>
  <si>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</si>
  <si>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</si>
  <si>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</si>
  <si>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</si>
  <si>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</si>
  <si>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</si>
  <si>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</si>
  <si>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</si>
  <si>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</si>
  <si>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</si>
  <si>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</si>
  <si>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0.64</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</si>
  <si>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</si>
  <si>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</si>
  <si>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</si>
  <si>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0.35</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</si>
  <si>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</si>
  <si>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</si>
  <si>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</si>
  <si>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</si>
  <si>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</si>
  <si>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</si>
  <si>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塩谷広域行政組合　一般会計</t>
    <rPh sb="0" eb="2">
      <t>シオヤ</t>
    </rPh>
    <rPh sb="2" eb="4">
      <t>コウイキ</t>
    </rPh>
    <rPh sb="4" eb="8">
      <t>ギョウ</t>
    </rPh>
    <rPh sb="9" eb="13">
      <t>イッパ</t>
    </rPh>
    <phoneticPr fontId="33"/>
  </si>
  <si>
    <t>R03</t>
  </si>
  <si>
    <t>R04</t>
  </si>
  <si>
    <t>▲ 3.88</t>
  </si>
  <si>
    <t>その他会計（赤字）</t>
  </si>
  <si>
    <t>さくら市観光施設管理協会</t>
  </si>
  <si>
    <t>栃木県後期高齢者医療広域連合　特別会計</t>
  </si>
  <si>
    <t>道の駅きつれがわ</t>
  </si>
  <si>
    <t>栃木県市町村総合事務組合　特別会計</t>
  </si>
  <si>
    <t>公共施設等整備基金</t>
    <rPh sb="0" eb="4">
      <t>コウキョ</t>
    </rPh>
    <rPh sb="4" eb="5">
      <t>トウ</t>
    </rPh>
    <rPh sb="5" eb="7">
      <t>セイビ</t>
    </rPh>
    <rPh sb="7" eb="9">
      <t>キキン</t>
    </rPh>
    <phoneticPr fontId="33"/>
  </si>
  <si>
    <t>庁舎建設基金</t>
    <rPh sb="0" eb="2">
      <t>チョウシャ</t>
    </rPh>
    <rPh sb="2" eb="6">
      <t>ケンセツ</t>
    </rPh>
    <phoneticPr fontId="33"/>
  </si>
  <si>
    <t>地域福祉基金</t>
    <rPh sb="0" eb="4">
      <t>チイキフ</t>
    </rPh>
    <rPh sb="4" eb="6">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</si>
</sst>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31227</c:v>
                </c:pt>
                <c:pt idx="1">
                  <c:v>29010</c:v>
                </c:pt>
                <c:pt idx="2">
                  <c:v>46746</c:v>
                </c:pt>
                <c:pt idx="3">
                  <c:v>43147</c:v>
                </c:pt>
                <c:pt idx="4">
                  <c:v>37478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10.55</c:v>
                </c:pt>
                <c:pt idx="1">
                  <c:v>10.84</c:v>
                </c:pt>
                <c:pt idx="2">
                  <c:v>14.01</c:v>
                </c:pt>
                <c:pt idx="3">
                  <c:v>15.03</c:v>
                </c:pt>
                <c:pt idx="4">
                  <c:v>14.49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20.49</c:v>
                </c:pt>
                <c:pt idx="1">
                  <c:v>19.760000000000002</c:v>
                </c:pt>
                <c:pt idx="2">
                  <c:v>20.07</c:v>
                </c:pt>
                <c:pt idx="3">
                  <c:v>20.61</c:v>
                </c:pt>
                <c:pt idx="4">
                  <c:v>19.98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-3.88</c:v>
                </c:pt>
                <c:pt idx="1">
                  <c:v>0.82</c:v>
                </c:pt>
                <c:pt idx="2">
                  <c:v>4.84</c:v>
                </c:pt>
                <c:pt idx="3">
                  <c:v>0.8</c:v>
                </c:pt>
                <c:pt idx="4">
                  <c:v>-0.35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0.64</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氏家都市計画事業上阿久津台地土地区画整理事業特別会計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0.92</c:v>
                </c:pt>
                <c:pt idx="4">
                  <c:v>#N/A</c:v>
                </c:pt>
                <c:pt idx="5">
                  <c:v>0.16</c:v>
                </c:pt>
                <c:pt idx="6">
                  <c:v>#N/A</c:v>
                </c:pt>
                <c:pt idx="7">
                  <c:v>8.e-002</c:v>
                </c:pt>
                <c:pt idx="8">
                  <c:v>#N/A</c:v>
                </c:pt>
                <c:pt idx="9">
                  <c:v>0.11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4.e-002</c:v>
                </c:pt>
                <c:pt idx="4">
                  <c:v>#N/A</c:v>
                </c:pt>
                <c:pt idx="5">
                  <c:v>7.0000000000000007e-002</c:v>
                </c:pt>
                <c:pt idx="6">
                  <c:v>#N/A</c:v>
                </c:pt>
                <c:pt idx="7">
                  <c:v>6.e-002</c:v>
                </c:pt>
                <c:pt idx="8">
                  <c:v>#N/A</c:v>
                </c:pt>
                <c:pt idx="9">
                  <c:v>0.11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1.96</c:v>
                </c:pt>
                <c:pt idx="2">
                  <c:v>#N/A</c:v>
                </c:pt>
                <c:pt idx="3">
                  <c:v>1.98</c:v>
                </c:pt>
                <c:pt idx="4">
                  <c:v>#N/A</c:v>
                </c:pt>
                <c:pt idx="5">
                  <c:v>1.51</c:v>
                </c:pt>
                <c:pt idx="6">
                  <c:v>#N/A</c:v>
                </c:pt>
                <c:pt idx="7">
                  <c:v>1.66</c:v>
                </c:pt>
                <c:pt idx="8">
                  <c:v>#N/A</c:v>
                </c:pt>
                <c:pt idx="9">
                  <c:v>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0.63</c:v>
                </c:pt>
                <c:pt idx="4">
                  <c:v>#N/A</c:v>
                </c:pt>
                <c:pt idx="5">
                  <c:v>1.58</c:v>
                </c:pt>
                <c:pt idx="6">
                  <c:v>#N/A</c:v>
                </c:pt>
                <c:pt idx="7">
                  <c:v>2.25</c:v>
                </c:pt>
                <c:pt idx="8">
                  <c:v>#N/A</c:v>
                </c:pt>
                <c:pt idx="9">
                  <c:v>1.98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0.97</c:v>
                </c:pt>
                <c:pt idx="2">
                  <c:v>#N/A</c:v>
                </c:pt>
                <c:pt idx="3">
                  <c:v>1.61</c:v>
                </c:pt>
                <c:pt idx="4">
                  <c:v>#N/A</c:v>
                </c:pt>
                <c:pt idx="5">
                  <c:v>1.48</c:v>
                </c:pt>
                <c:pt idx="6">
                  <c:v>#N/A</c:v>
                </c:pt>
                <c:pt idx="7">
                  <c:v>1.83</c:v>
                </c:pt>
                <c:pt idx="8">
                  <c:v>#N/A</c:v>
                </c:pt>
                <c:pt idx="9">
                  <c:v>2.71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10.17</c:v>
                </c:pt>
                <c:pt idx="2">
                  <c:v>#N/A</c:v>
                </c:pt>
                <c:pt idx="3">
                  <c:v>10.56</c:v>
                </c:pt>
                <c:pt idx="4">
                  <c:v>#N/A</c:v>
                </c:pt>
                <c:pt idx="5">
                  <c:v>13.85</c:v>
                </c:pt>
                <c:pt idx="6">
                  <c:v>#N/A</c:v>
                </c:pt>
                <c:pt idx="7">
                  <c:v>14.94</c:v>
                </c:pt>
                <c:pt idx="8">
                  <c:v>#N/A</c:v>
                </c:pt>
                <c:pt idx="9">
                  <c:v>14.38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17.559999999999999</c:v>
                </c:pt>
                <c:pt idx="2">
                  <c:v>#N/A</c:v>
                </c:pt>
                <c:pt idx="3">
                  <c:v>16.11</c:v>
                </c:pt>
                <c:pt idx="4">
                  <c:v>#N/A</c:v>
                </c:pt>
                <c:pt idx="5">
                  <c:v>16.5</c:v>
                </c:pt>
                <c:pt idx="6">
                  <c:v>#N/A</c:v>
                </c:pt>
                <c:pt idx="7">
                  <c:v>16.690000000000001</c:v>
                </c:pt>
                <c:pt idx="8">
                  <c:v>#N/A</c:v>
                </c:pt>
                <c:pt idx="9">
                  <c:v>16.43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1707</c:v>
                </c:pt>
                <c:pt idx="5">
                  <c:v>1695</c:v>
                </c:pt>
                <c:pt idx="8">
                  <c:v>1720</c:v>
                </c:pt>
                <c:pt idx="11">
                  <c:v>1734</c:v>
                </c:pt>
                <c:pt idx="14">
                  <c:v>1698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140</c:v>
                </c:pt>
                <c:pt idx="9">
                  <c:v>40</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55</c:v>
                </c:pt>
                <c:pt idx="6">
                  <c:v>59</c:v>
                </c:pt>
                <c:pt idx="9">
                  <c:v>87</c:v>
                </c:pt>
                <c:pt idx="12">
                  <c:v>130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409</c:v>
                </c:pt>
                <c:pt idx="3">
                  <c:v>398</c:v>
                </c:pt>
                <c:pt idx="6">
                  <c:v>418</c:v>
                </c:pt>
                <c:pt idx="9">
                  <c:v>404</c:v>
                </c:pt>
                <c:pt idx="12">
                  <c:v>437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1951</c:v>
                </c:pt>
                <c:pt idx="3">
                  <c:v>1945</c:v>
                </c:pt>
                <c:pt idx="6">
                  <c:v>1960</c:v>
                </c:pt>
                <c:pt idx="9">
                  <c:v>1934</c:v>
                </c:pt>
                <c:pt idx="12">
                  <c:v>1889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707</c:v>
                </c:pt>
                <c:pt idx="2">
                  <c:v>#N/A</c:v>
                </c:pt>
                <c:pt idx="3">
                  <c:v>#N/A</c:v>
                </c:pt>
                <c:pt idx="4">
                  <c:v>703</c:v>
                </c:pt>
                <c:pt idx="5">
                  <c:v>#N/A</c:v>
                </c:pt>
                <c:pt idx="6">
                  <c:v>#N/A</c:v>
                </c:pt>
                <c:pt idx="7">
                  <c:v>857</c:v>
                </c:pt>
                <c:pt idx="8">
                  <c:v>#N/A</c:v>
                </c:pt>
                <c:pt idx="9">
                  <c:v>#N/A</c:v>
                </c:pt>
                <c:pt idx="10">
                  <c:v>731</c:v>
                </c:pt>
                <c:pt idx="11">
                  <c:v>#N/A</c:v>
                </c:pt>
                <c:pt idx="12">
                  <c:v>#N/A</c:v>
                </c:pt>
                <c:pt idx="13">
                  <c:v>798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17142</c:v>
                </c:pt>
                <c:pt idx="5">
                  <c:v>16867</c:v>
                </c:pt>
                <c:pt idx="8">
                  <c:v>16499</c:v>
                </c:pt>
                <c:pt idx="11">
                  <c:v>15588</c:v>
                </c:pt>
                <c:pt idx="14">
                  <c:v>15100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1749</c:v>
                </c:pt>
                <c:pt idx="5">
                  <c:v>2710</c:v>
                </c:pt>
                <c:pt idx="8">
                  <c:v>1339</c:v>
                </c:pt>
                <c:pt idx="11">
                  <c:v>1254</c:v>
                </c:pt>
                <c:pt idx="14">
                  <c:v>1134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7287</c:v>
                </c:pt>
                <c:pt idx="5">
                  <c:v>7270</c:v>
                </c:pt>
                <c:pt idx="8">
                  <c:v>8382</c:v>
                </c:pt>
                <c:pt idx="11">
                  <c:v>8400</c:v>
                </c:pt>
                <c:pt idx="14">
                  <c:v>8511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1998</c:v>
                </c:pt>
                <c:pt idx="3">
                  <c:v>1966</c:v>
                </c:pt>
                <c:pt idx="6">
                  <c:v>2123</c:v>
                </c:pt>
                <c:pt idx="9">
                  <c:v>2091</c:v>
                </c:pt>
                <c:pt idx="12">
                  <c:v>1878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976</c:v>
                </c:pt>
                <c:pt idx="3">
                  <c:v>981</c:v>
                </c:pt>
                <c:pt idx="6">
                  <c:v>1176</c:v>
                </c:pt>
                <c:pt idx="9">
                  <c:v>1094</c:v>
                </c:pt>
                <c:pt idx="12">
                  <c:v>1006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5140</c:v>
                </c:pt>
                <c:pt idx="3">
                  <c:v>4846</c:v>
                </c:pt>
                <c:pt idx="6">
                  <c:v>4678</c:v>
                </c:pt>
                <c:pt idx="9">
                  <c:v>4465</c:v>
                </c:pt>
                <c:pt idx="12">
                  <c:v>4430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88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15792</c:v>
                </c:pt>
                <c:pt idx="3">
                  <c:v>15287</c:v>
                </c:pt>
                <c:pt idx="6">
                  <c:v>15119</c:v>
                </c:pt>
                <c:pt idx="9">
                  <c:v>14281</c:v>
                </c:pt>
                <c:pt idx="12">
                  <c:v>13456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2320</c:v>
                </c:pt>
                <c:pt idx="1">
                  <c:v>2331</c:v>
                </c:pt>
                <c:pt idx="2">
                  <c:v>2313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1202</c:v>
                </c:pt>
                <c:pt idx="1">
                  <c:v>1092</c:v>
                </c:pt>
                <c:pt idx="2">
                  <c:v>1098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4819</c:v>
                </c:pt>
                <c:pt idx="1">
                  <c:v>4829</c:v>
                </c:pt>
                <c:pt idx="2">
                  <c:v>4823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類似団体内平均は上回るが、前年度比0.02ポイント低下している。主な要因は、臨時財政対策債発行可能額の大幅な減少及び臨時財政対策債償還基金費の創設により基準財政需要額が増加したことである。引き続き、滞納整理を含む市税の徴収強化（昨年度比0.1%増）等の取組みや政策経営基本方針に沿った強固な経済基盤づくりの施策を実施し、市内経済の活性化ひいては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4635"/>
    <xdr:sp macro="" textlink="">
      <xdr:nvSpPr>
        <xdr:cNvPr id="67" name="財政力最大値テキスト"/>
        <xdr:cNvSpPr txBox="1"/>
      </xdr:nvSpPr>
      <xdr:spPr>
        <a:xfrm>
          <a:off x="5041900" y="5904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77470</xdr:rowOff>
    </xdr:from>
    <xdr:to xmlns:xdr="http://schemas.openxmlformats.org/drawingml/2006/spreadsheetDrawing">
      <xdr:col>23</xdr:col>
      <xdr:colOff>133350</xdr:colOff>
      <xdr:row>39</xdr:row>
      <xdr:rowOff>117475</xdr:rowOff>
    </xdr:to>
    <xdr:cxnSp macro="">
      <xdr:nvCxnSpPr>
        <xdr:cNvPr id="69" name="直線コネクタ 68"/>
        <xdr:cNvCxnSpPr/>
      </xdr:nvCxnSpPr>
      <xdr:spPr>
        <a:xfrm>
          <a:off x="4114800" y="67640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4635"/>
    <xdr:sp macro="" textlink="">
      <xdr:nvSpPr>
        <xdr:cNvPr id="70" name="財政力平均値テキスト"/>
        <xdr:cNvSpPr txBox="1"/>
      </xdr:nvSpPr>
      <xdr:spPr>
        <a:xfrm>
          <a:off x="5041900" y="7026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36830</xdr:rowOff>
    </xdr:from>
    <xdr:to xmlns:xdr="http://schemas.openxmlformats.org/drawingml/2006/spreadsheetDrawing">
      <xdr:col>19</xdr:col>
      <xdr:colOff>133350</xdr:colOff>
      <xdr:row>39</xdr:row>
      <xdr:rowOff>77470</xdr:rowOff>
    </xdr:to>
    <xdr:cxnSp macro="">
      <xdr:nvCxnSpPr>
        <xdr:cNvPr id="72" name="直線コネクタ 71"/>
        <xdr:cNvCxnSpPr/>
      </xdr:nvCxnSpPr>
      <xdr:spPr>
        <a:xfrm>
          <a:off x="3225800" y="6723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168275</xdr:rowOff>
    </xdr:from>
    <xdr:to xmlns:xdr="http://schemas.openxmlformats.org/drawingml/2006/spreadsheetDrawing">
      <xdr:col>15</xdr:col>
      <xdr:colOff>82550</xdr:colOff>
      <xdr:row>39</xdr:row>
      <xdr:rowOff>36830</xdr:rowOff>
    </xdr:to>
    <xdr:cxnSp macro="">
      <xdr:nvCxnSpPr>
        <xdr:cNvPr id="75" name="直線コネクタ 74"/>
        <xdr:cNvCxnSpPr/>
      </xdr:nvCxnSpPr>
      <xdr:spPr>
        <a:xfrm>
          <a:off x="2336800" y="66833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147955</xdr:rowOff>
    </xdr:from>
    <xdr:to xmlns:xdr="http://schemas.openxmlformats.org/drawingml/2006/spreadsheetDrawing">
      <xdr:col>11</xdr:col>
      <xdr:colOff>31750</xdr:colOff>
      <xdr:row>38</xdr:row>
      <xdr:rowOff>168275</xdr:rowOff>
    </xdr:to>
    <xdr:cxnSp macro="">
      <xdr:nvCxnSpPr>
        <xdr:cNvPr id="78" name="直線コネクタ 77"/>
        <xdr:cNvCxnSpPr/>
      </xdr:nvCxnSpPr>
      <xdr:spPr>
        <a:xfrm>
          <a:off x="1447800" y="6663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4635"/>
    <xdr:sp macro="" textlink="">
      <xdr:nvSpPr>
        <xdr:cNvPr id="80" name="テキスト ボックス 79"/>
        <xdr:cNvSpPr txBox="1"/>
      </xdr:nvSpPr>
      <xdr:spPr>
        <a:xfrm>
          <a:off x="1955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4635"/>
    <xdr:sp macro="" textlink="">
      <xdr:nvSpPr>
        <xdr:cNvPr id="82" name="テキスト ボックス 81"/>
        <xdr:cNvSpPr txBox="1"/>
      </xdr:nvSpPr>
      <xdr:spPr>
        <a:xfrm>
          <a:off x="1066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66675</xdr:rowOff>
    </xdr:from>
    <xdr:to xmlns:xdr="http://schemas.openxmlformats.org/drawingml/2006/spreadsheetDrawing">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83185</xdr:rowOff>
    </xdr:from>
    <xdr:ext cx="762000" cy="259080"/>
    <xdr:sp macro="" textlink="">
      <xdr:nvSpPr>
        <xdr:cNvPr id="89" name="財政力該当値テキスト"/>
        <xdr:cNvSpPr txBox="1"/>
      </xdr:nvSpPr>
      <xdr:spPr>
        <a:xfrm>
          <a:off x="50419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26670</xdr:rowOff>
    </xdr:from>
    <xdr:to xmlns:xdr="http://schemas.openxmlformats.org/drawingml/2006/spreadsheetDrawing">
      <xdr:col>19</xdr:col>
      <xdr:colOff>184150</xdr:colOff>
      <xdr:row>39</xdr:row>
      <xdr:rowOff>128270</xdr:rowOff>
    </xdr:to>
    <xdr:sp macro="" textlink="">
      <xdr:nvSpPr>
        <xdr:cNvPr id="90" name="楕円 89"/>
        <xdr:cNvSpPr/>
      </xdr:nvSpPr>
      <xdr:spPr>
        <a:xfrm>
          <a:off x="406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138430</xdr:rowOff>
    </xdr:from>
    <xdr:ext cx="736600" cy="259080"/>
    <xdr:sp macro="" textlink="">
      <xdr:nvSpPr>
        <xdr:cNvPr id="91" name="テキスト ボックス 90"/>
        <xdr:cNvSpPr txBox="1"/>
      </xdr:nvSpPr>
      <xdr:spPr>
        <a:xfrm>
          <a:off x="3733800" y="6482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157480</xdr:rowOff>
    </xdr:from>
    <xdr:to xmlns:xdr="http://schemas.openxmlformats.org/drawingml/2006/spreadsheetDrawing">
      <xdr:col>15</xdr:col>
      <xdr:colOff>133350</xdr:colOff>
      <xdr:row>39</xdr:row>
      <xdr:rowOff>87630</xdr:rowOff>
    </xdr:to>
    <xdr:sp macro="" textlink="">
      <xdr:nvSpPr>
        <xdr:cNvPr id="92" name="楕円 91"/>
        <xdr:cNvSpPr/>
      </xdr:nvSpPr>
      <xdr:spPr>
        <a:xfrm>
          <a:off x="3175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97790</xdr:rowOff>
    </xdr:from>
    <xdr:ext cx="762000" cy="254635"/>
    <xdr:sp macro="" textlink="">
      <xdr:nvSpPr>
        <xdr:cNvPr id="93" name="テキスト ボックス 92"/>
        <xdr:cNvSpPr txBox="1"/>
      </xdr:nvSpPr>
      <xdr:spPr>
        <a:xfrm>
          <a:off x="28448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117475</xdr:rowOff>
    </xdr:from>
    <xdr:to xmlns:xdr="http://schemas.openxmlformats.org/drawingml/2006/spreadsheetDrawing">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57785</xdr:rowOff>
    </xdr:from>
    <xdr:ext cx="762000" cy="259080"/>
    <xdr:sp macro="" textlink="">
      <xdr:nvSpPr>
        <xdr:cNvPr id="95" name="テキスト ボックス 94"/>
        <xdr:cNvSpPr txBox="1"/>
      </xdr:nvSpPr>
      <xdr:spPr>
        <a:xfrm>
          <a:off x="1955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97790</xdr:rowOff>
    </xdr:from>
    <xdr:to xmlns:xdr="http://schemas.openxmlformats.org/drawingml/2006/spreadsheetDrawing">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増の94.7%と、全国平均、栃木県平均、類似団体内平均を上回っている。主な要因は、介護給付費や生活保護費、児童手当といった扶助費、塩谷広域行政組合への消防費・ごみ処理費等の負担金といった補助費の増加によるもの。保育施設の民営化やその他施設の民間委託・指定管理者制度の活用、公債費の縮減（年間の償還額を上回らないように起債額を抑制）等を通じて、</a:t>
          </a:r>
          <a:r>
            <a:rPr kumimoji="1" lang="ja-JP" altLang="en-US" sz="1300">
              <a:latin typeface="ＭＳ Ｐゴシック"/>
              <a:ea typeface="ＭＳ Ｐゴシック"/>
            </a:rPr>
            <a:t>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4635"/>
    <xdr:sp macro="" textlink="">
      <xdr:nvSpPr>
        <xdr:cNvPr id="128" name="財政構造の弾力性最小値テキスト"/>
        <xdr:cNvSpPr txBox="1"/>
      </xdr:nvSpPr>
      <xdr:spPr>
        <a:xfrm>
          <a:off x="5041900" y="11530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111760</xdr:rowOff>
    </xdr:from>
    <xdr:to xmlns:xdr="http://schemas.openxmlformats.org/drawingml/2006/spreadsheetDrawing">
      <xdr:col>23</xdr:col>
      <xdr:colOff>133350</xdr:colOff>
      <xdr:row>65</xdr:row>
      <xdr:rowOff>29210</xdr:rowOff>
    </xdr:to>
    <xdr:cxnSp macro="">
      <xdr:nvCxnSpPr>
        <xdr:cNvPr id="132" name="直線コネクタ 131"/>
        <xdr:cNvCxnSpPr/>
      </xdr:nvCxnSpPr>
      <xdr:spPr>
        <a:xfrm>
          <a:off x="4114800" y="110845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4635"/>
    <xdr:sp macro="" textlink="">
      <xdr:nvSpPr>
        <xdr:cNvPr id="133" name="財政構造の弾力性平均値テキスト"/>
        <xdr:cNvSpPr txBox="1"/>
      </xdr:nvSpPr>
      <xdr:spPr>
        <a:xfrm>
          <a:off x="5041900" y="10750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159385</xdr:rowOff>
    </xdr:from>
    <xdr:to xmlns:xdr="http://schemas.openxmlformats.org/drawingml/2006/spreadsheetDrawing">
      <xdr:col>19</xdr:col>
      <xdr:colOff>133350</xdr:colOff>
      <xdr:row>64</xdr:row>
      <xdr:rowOff>111760</xdr:rowOff>
    </xdr:to>
    <xdr:cxnSp macro="">
      <xdr:nvCxnSpPr>
        <xdr:cNvPr id="135" name="直線コネクタ 134"/>
        <xdr:cNvCxnSpPr/>
      </xdr:nvCxnSpPr>
      <xdr:spPr>
        <a:xfrm>
          <a:off x="3225800" y="1061783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102870</xdr:rowOff>
    </xdr:from>
    <xdr:ext cx="736600" cy="259080"/>
    <xdr:sp macro="" textlink="">
      <xdr:nvSpPr>
        <xdr:cNvPr id="137" name="テキスト ボックス 136"/>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159385</xdr:rowOff>
    </xdr:from>
    <xdr:to xmlns:xdr="http://schemas.openxmlformats.org/drawingml/2006/spreadsheetDrawing">
      <xdr:col>15</xdr:col>
      <xdr:colOff>82550</xdr:colOff>
      <xdr:row>64</xdr:row>
      <xdr:rowOff>135890</xdr:rowOff>
    </xdr:to>
    <xdr:cxnSp macro="">
      <xdr:nvCxnSpPr>
        <xdr:cNvPr id="138" name="直線コネクタ 137"/>
        <xdr:cNvCxnSpPr/>
      </xdr:nvCxnSpPr>
      <xdr:spPr>
        <a:xfrm flipV="1">
          <a:off x="2336800" y="1061783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4635"/>
    <xdr:sp macro="" textlink="">
      <xdr:nvSpPr>
        <xdr:cNvPr id="140" name="テキスト ボックス 139"/>
        <xdr:cNvSpPr txBox="1"/>
      </xdr:nvSpPr>
      <xdr:spPr>
        <a:xfrm>
          <a:off x="2844800" y="1027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106045</xdr:rowOff>
    </xdr:from>
    <xdr:to xmlns:xdr="http://schemas.openxmlformats.org/drawingml/2006/spreadsheetDrawing">
      <xdr:col>11</xdr:col>
      <xdr:colOff>31750</xdr:colOff>
      <xdr:row>64</xdr:row>
      <xdr:rowOff>135890</xdr:rowOff>
    </xdr:to>
    <xdr:cxnSp macro="">
      <xdr:nvCxnSpPr>
        <xdr:cNvPr id="141" name="直線コネクタ 140"/>
        <xdr:cNvCxnSpPr/>
      </xdr:nvCxnSpPr>
      <xdr:spPr>
        <a:xfrm>
          <a:off x="1447800" y="1090739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159385</xdr:rowOff>
    </xdr:from>
    <xdr:ext cx="762000" cy="258445"/>
    <xdr:sp macro="" textlink="">
      <xdr:nvSpPr>
        <xdr:cNvPr id="143" name="テキスト ボックス 142"/>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149225</xdr:rowOff>
    </xdr:from>
    <xdr:to xmlns:xdr="http://schemas.openxmlformats.org/drawingml/2006/spreadsheetDrawing">
      <xdr:col>23</xdr:col>
      <xdr:colOff>184150</xdr:colOff>
      <xdr:row>65</xdr:row>
      <xdr:rowOff>79375</xdr:rowOff>
    </xdr:to>
    <xdr:sp macro="" textlink="">
      <xdr:nvSpPr>
        <xdr:cNvPr id="151" name="楕円 150"/>
        <xdr:cNvSpPr/>
      </xdr:nvSpPr>
      <xdr:spPr>
        <a:xfrm>
          <a:off x="49022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121285</xdr:rowOff>
    </xdr:from>
    <xdr:ext cx="762000" cy="254635"/>
    <xdr:sp macro="" textlink="">
      <xdr:nvSpPr>
        <xdr:cNvPr id="152" name="財政構造の弾力性該当値テキスト"/>
        <xdr:cNvSpPr txBox="1"/>
      </xdr:nvSpPr>
      <xdr:spPr>
        <a:xfrm>
          <a:off x="5041900" y="11094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60960</xdr:rowOff>
    </xdr:from>
    <xdr:to xmlns:xdr="http://schemas.openxmlformats.org/drawingml/2006/spreadsheetDrawing">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147320</xdr:rowOff>
    </xdr:from>
    <xdr:ext cx="736600" cy="259080"/>
    <xdr:sp macro="" textlink="">
      <xdr:nvSpPr>
        <xdr:cNvPr id="154" name="テキスト ボックス 153"/>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109220</xdr:rowOff>
    </xdr:from>
    <xdr:to xmlns:xdr="http://schemas.openxmlformats.org/drawingml/2006/spreadsheetDrawing">
      <xdr:col>15</xdr:col>
      <xdr:colOff>133350</xdr:colOff>
      <xdr:row>62</xdr:row>
      <xdr:rowOff>38735</xdr:rowOff>
    </xdr:to>
    <xdr:sp macro="" textlink="">
      <xdr:nvSpPr>
        <xdr:cNvPr id="155" name="楕円 154"/>
        <xdr:cNvSpPr/>
      </xdr:nvSpPr>
      <xdr:spPr>
        <a:xfrm>
          <a:off x="3175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23495</xdr:rowOff>
    </xdr:from>
    <xdr:ext cx="762000" cy="259080"/>
    <xdr:sp macro="" textlink="">
      <xdr:nvSpPr>
        <xdr:cNvPr id="156" name="テキスト ボックス 155"/>
        <xdr:cNvSpPr txBox="1"/>
      </xdr:nvSpPr>
      <xdr:spPr>
        <a:xfrm>
          <a:off x="28448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58" name="テキスト ボックス 157"/>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55245</xdr:rowOff>
    </xdr:from>
    <xdr:to xmlns:xdr="http://schemas.openxmlformats.org/drawingml/2006/spreadsheetDrawing">
      <xdr:col>7</xdr:col>
      <xdr:colOff>31750</xdr:colOff>
      <xdr:row>63</xdr:row>
      <xdr:rowOff>156845</xdr:rowOff>
    </xdr:to>
    <xdr:sp macro="" textlink="">
      <xdr:nvSpPr>
        <xdr:cNvPr id="159" name="楕円 158"/>
        <xdr:cNvSpPr/>
      </xdr:nvSpPr>
      <xdr:spPr>
        <a:xfrm>
          <a:off x="1397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167005</xdr:rowOff>
    </xdr:from>
    <xdr:ext cx="762000" cy="254635"/>
    <xdr:sp macro="" textlink="">
      <xdr:nvSpPr>
        <xdr:cNvPr id="160" name="テキスト ボックス 159"/>
        <xdr:cNvSpPr txBox="1"/>
      </xdr:nvSpPr>
      <xdr:spPr>
        <a:xfrm>
          <a:off x="1066800" y="10625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[154,354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13,720円増加している。主な要因は人件費の増加だが、民間で実施可能な施設については、民営化や指定管理制度を導入することにより、コストの低減を図っていく方針</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4635"/>
    <xdr:sp macro="" textlink="">
      <xdr:nvSpPr>
        <xdr:cNvPr id="182" name="テキスト ボックス 181"/>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4635"/>
    <xdr:sp macro="" textlink="">
      <xdr:nvSpPr>
        <xdr:cNvPr id="187" name="人件費・物件費等の状況最小値テキスト"/>
        <xdr:cNvSpPr txBox="1"/>
      </xdr:nvSpPr>
      <xdr:spPr>
        <a:xfrm>
          <a:off x="5041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4635"/>
    <xdr:sp macro="" textlink="">
      <xdr:nvSpPr>
        <xdr:cNvPr id="189" name="人件費・物件費等の状況最大値テキスト"/>
        <xdr:cNvSpPr txBox="1"/>
      </xdr:nvSpPr>
      <xdr:spPr>
        <a:xfrm>
          <a:off x="5041900" y="13813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16510</xdr:rowOff>
    </xdr:from>
    <xdr:to xmlns:xdr="http://schemas.openxmlformats.org/drawingml/2006/spreadsheetDrawing">
      <xdr:col>23</xdr:col>
      <xdr:colOff>133350</xdr:colOff>
      <xdr:row>83</xdr:row>
      <xdr:rowOff>99060</xdr:rowOff>
    </xdr:to>
    <xdr:cxnSp macro="">
      <xdr:nvCxnSpPr>
        <xdr:cNvPr id="191" name="直線コネクタ 190"/>
        <xdr:cNvCxnSpPr/>
      </xdr:nvCxnSpPr>
      <xdr:spPr>
        <a:xfrm>
          <a:off x="4114800" y="142468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155575</xdr:rowOff>
    </xdr:from>
    <xdr:to xmlns:xdr="http://schemas.openxmlformats.org/drawingml/2006/spreadsheetDrawing">
      <xdr:col>19</xdr:col>
      <xdr:colOff>133350</xdr:colOff>
      <xdr:row>83</xdr:row>
      <xdr:rowOff>16510</xdr:rowOff>
    </xdr:to>
    <xdr:cxnSp macro="">
      <xdr:nvCxnSpPr>
        <xdr:cNvPr id="194" name="直線コネクタ 193"/>
        <xdr:cNvCxnSpPr/>
      </xdr:nvCxnSpPr>
      <xdr:spPr>
        <a:xfrm>
          <a:off x="3225800" y="14214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119380</xdr:rowOff>
    </xdr:from>
    <xdr:to xmlns:xdr="http://schemas.openxmlformats.org/drawingml/2006/spreadsheetDrawing">
      <xdr:col>15</xdr:col>
      <xdr:colOff>82550</xdr:colOff>
      <xdr:row>82</xdr:row>
      <xdr:rowOff>155575</xdr:rowOff>
    </xdr:to>
    <xdr:cxnSp macro="">
      <xdr:nvCxnSpPr>
        <xdr:cNvPr id="197" name="直線コネクタ 196"/>
        <xdr:cNvCxnSpPr/>
      </xdr:nvCxnSpPr>
      <xdr:spPr>
        <a:xfrm>
          <a:off x="2336800" y="14178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65405</xdr:rowOff>
    </xdr:from>
    <xdr:to xmlns:xdr="http://schemas.openxmlformats.org/drawingml/2006/spreadsheetDrawing">
      <xdr:col>11</xdr:col>
      <xdr:colOff>31750</xdr:colOff>
      <xdr:row>82</xdr:row>
      <xdr:rowOff>119380</xdr:rowOff>
    </xdr:to>
    <xdr:cxnSp macro="">
      <xdr:nvCxnSpPr>
        <xdr:cNvPr id="200" name="直線コネクタ 199"/>
        <xdr:cNvCxnSpPr/>
      </xdr:nvCxnSpPr>
      <xdr:spPr>
        <a:xfrm>
          <a:off x="1447800" y="14124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02" name="テキスト ボックス 201"/>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4635"/>
    <xdr:sp macro="" textlink="">
      <xdr:nvSpPr>
        <xdr:cNvPr id="204" name="テキスト ボックス 203"/>
        <xdr:cNvSpPr txBox="1"/>
      </xdr:nvSpPr>
      <xdr:spPr>
        <a:xfrm>
          <a:off x="1066800" y="14305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48260</xdr:rowOff>
    </xdr:from>
    <xdr:to xmlns:xdr="http://schemas.openxmlformats.org/drawingml/2006/spreadsheetDrawing">
      <xdr:col>23</xdr:col>
      <xdr:colOff>184150</xdr:colOff>
      <xdr:row>83</xdr:row>
      <xdr:rowOff>149860</xdr:rowOff>
    </xdr:to>
    <xdr:sp macro="" textlink="">
      <xdr:nvSpPr>
        <xdr:cNvPr id="210" name="楕円 209"/>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64770</xdr:rowOff>
    </xdr:from>
    <xdr:ext cx="762000" cy="254635"/>
    <xdr:sp macro="" textlink="">
      <xdr:nvSpPr>
        <xdr:cNvPr id="211" name="人件費・物件費等の状況該当値テキスト"/>
        <xdr:cNvSpPr txBox="1"/>
      </xdr:nvSpPr>
      <xdr:spPr>
        <a:xfrm>
          <a:off x="5041900" y="14123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137160</xdr:rowOff>
    </xdr:from>
    <xdr:to xmlns:xdr="http://schemas.openxmlformats.org/drawingml/2006/spreadsheetDrawing">
      <xdr:col>19</xdr:col>
      <xdr:colOff>184150</xdr:colOff>
      <xdr:row>83</xdr:row>
      <xdr:rowOff>67310</xdr:rowOff>
    </xdr:to>
    <xdr:sp macro="" textlink="">
      <xdr:nvSpPr>
        <xdr:cNvPr id="212" name="楕円 211"/>
        <xdr:cNvSpPr/>
      </xdr:nvSpPr>
      <xdr:spPr>
        <a:xfrm>
          <a:off x="4064000" y="141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77470</xdr:rowOff>
    </xdr:from>
    <xdr:ext cx="736600" cy="254635"/>
    <xdr:sp macro="" textlink="">
      <xdr:nvSpPr>
        <xdr:cNvPr id="213" name="テキスト ボックス 212"/>
        <xdr:cNvSpPr txBox="1"/>
      </xdr:nvSpPr>
      <xdr:spPr>
        <a:xfrm>
          <a:off x="3733800" y="139649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104775</xdr:rowOff>
    </xdr:from>
    <xdr:to xmlns:xdr="http://schemas.openxmlformats.org/drawingml/2006/spreadsheetDrawing">
      <xdr:col>15</xdr:col>
      <xdr:colOff>133350</xdr:colOff>
      <xdr:row>83</xdr:row>
      <xdr:rowOff>34925</xdr:rowOff>
    </xdr:to>
    <xdr:sp macro="" textlink="">
      <xdr:nvSpPr>
        <xdr:cNvPr id="214" name="楕円 213"/>
        <xdr:cNvSpPr/>
      </xdr:nvSpPr>
      <xdr:spPr>
        <a:xfrm>
          <a:off x="3175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45085</xdr:rowOff>
    </xdr:from>
    <xdr:ext cx="762000" cy="258445"/>
    <xdr:sp macro="" textlink="">
      <xdr:nvSpPr>
        <xdr:cNvPr id="215" name="テキスト ボックス 214"/>
        <xdr:cNvSpPr txBox="1"/>
      </xdr:nvSpPr>
      <xdr:spPr>
        <a:xfrm>
          <a:off x="2844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68580</xdr:rowOff>
    </xdr:from>
    <xdr:to xmlns:xdr="http://schemas.openxmlformats.org/drawingml/2006/spreadsheetDrawing">
      <xdr:col>11</xdr:col>
      <xdr:colOff>82550</xdr:colOff>
      <xdr:row>82</xdr:row>
      <xdr:rowOff>170180</xdr:rowOff>
    </xdr:to>
    <xdr:sp macro="" textlink="">
      <xdr:nvSpPr>
        <xdr:cNvPr id="216" name="楕円 215"/>
        <xdr:cNvSpPr/>
      </xdr:nvSpPr>
      <xdr:spPr>
        <a:xfrm>
          <a:off x="2286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8890</xdr:rowOff>
    </xdr:from>
    <xdr:ext cx="762000" cy="254635"/>
    <xdr:sp macro="" textlink="">
      <xdr:nvSpPr>
        <xdr:cNvPr id="217" name="テキスト ボックス 216"/>
        <xdr:cNvSpPr txBox="1"/>
      </xdr:nvSpPr>
      <xdr:spPr>
        <a:xfrm>
          <a:off x="1955800" y="13896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14605</xdr:rowOff>
    </xdr:from>
    <xdr:to xmlns:xdr="http://schemas.openxmlformats.org/drawingml/2006/spreadsheetDrawing">
      <xdr:col>7</xdr:col>
      <xdr:colOff>31750</xdr:colOff>
      <xdr:row>82</xdr:row>
      <xdr:rowOff>116205</xdr:rowOff>
    </xdr:to>
    <xdr:sp macro="" textlink="">
      <xdr:nvSpPr>
        <xdr:cNvPr id="218" name="楕円 217"/>
        <xdr:cNvSpPr/>
      </xdr:nvSpPr>
      <xdr:spPr>
        <a:xfrm>
          <a:off x="13970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126365</xdr:rowOff>
    </xdr:from>
    <xdr:ext cx="762000" cy="259080"/>
    <xdr:sp macro="" textlink="">
      <xdr:nvSpPr>
        <xdr:cNvPr id="219" name="テキスト ボックス 218"/>
        <xdr:cNvSpPr txBox="1"/>
      </xdr:nvSpPr>
      <xdr:spPr>
        <a:xfrm>
          <a:off x="10668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前年度比0.4ポイント減の97.6となり、類似団体内平均は上回っているが、依然として全国市平均は下回っている。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今後も給与構造の改革とともに職員の定数管理・給与の適正化に努め、給与水準のバランスをとっていく。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36" name="テキスト ボックス 235"/>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0" name="テキスト ボックス 239"/>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46" name="テキスト ボックス 245"/>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143510</xdr:rowOff>
    </xdr:from>
    <xdr:to xmlns:xdr="http://schemas.openxmlformats.org/drawingml/2006/spreadsheetDrawing">
      <xdr:col>81</xdr:col>
      <xdr:colOff>44450</xdr:colOff>
      <xdr:row>85</xdr:row>
      <xdr:rowOff>31750</xdr:rowOff>
    </xdr:to>
    <xdr:cxnSp macro="">
      <xdr:nvCxnSpPr>
        <xdr:cNvPr id="257" name="直線コネクタ 256"/>
        <xdr:cNvCxnSpPr/>
      </xdr:nvCxnSpPr>
      <xdr:spPr>
        <a:xfrm flipV="1">
          <a:off x="16179800" y="145453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97790</xdr:rowOff>
    </xdr:from>
    <xdr:to xmlns:xdr="http://schemas.openxmlformats.org/drawingml/2006/spreadsheetDrawing">
      <xdr:col>77</xdr:col>
      <xdr:colOff>44450</xdr:colOff>
      <xdr:row>85</xdr:row>
      <xdr:rowOff>31750</xdr:rowOff>
    </xdr:to>
    <xdr:cxnSp macro="">
      <xdr:nvCxnSpPr>
        <xdr:cNvPr id="260" name="直線コネクタ 259"/>
        <xdr:cNvCxnSpPr/>
      </xdr:nvCxnSpPr>
      <xdr:spPr>
        <a:xfrm>
          <a:off x="15290800" y="144995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4635"/>
    <xdr:sp macro="" textlink="">
      <xdr:nvSpPr>
        <xdr:cNvPr id="262" name="テキスト ボックス 261"/>
        <xdr:cNvSpPr txBox="1"/>
      </xdr:nvSpPr>
      <xdr:spPr>
        <a:xfrm>
          <a:off x="15798800" y="14248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97790</xdr:rowOff>
    </xdr:from>
    <xdr:to xmlns:xdr="http://schemas.openxmlformats.org/drawingml/2006/spreadsheetDrawing">
      <xdr:col>72</xdr:col>
      <xdr:colOff>203200</xdr:colOff>
      <xdr:row>84</xdr:row>
      <xdr:rowOff>143510</xdr:rowOff>
    </xdr:to>
    <xdr:cxnSp macro="">
      <xdr:nvCxnSpPr>
        <xdr:cNvPr id="263" name="直線コネクタ 262"/>
        <xdr:cNvCxnSpPr/>
      </xdr:nvCxnSpPr>
      <xdr:spPr>
        <a:xfrm flipV="1">
          <a:off x="14401800" y="1449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1905</xdr:rowOff>
    </xdr:to>
    <xdr:cxnSp macro="">
      <xdr:nvCxnSpPr>
        <xdr:cNvPr id="266" name="直線コネクタ 265"/>
        <xdr:cNvCxnSpPr/>
      </xdr:nvCxnSpPr>
      <xdr:spPr>
        <a:xfrm flipV="1">
          <a:off x="13512800" y="14545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68" name="テキスト ボックス 267"/>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0" name="テキスト ボックス 269"/>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92075</xdr:rowOff>
    </xdr:from>
    <xdr:to xmlns:xdr="http://schemas.openxmlformats.org/drawingml/2006/spreadsheetDrawing">
      <xdr:col>81</xdr:col>
      <xdr:colOff>95250</xdr:colOff>
      <xdr:row>85</xdr:row>
      <xdr:rowOff>22225</xdr:rowOff>
    </xdr:to>
    <xdr:sp macro="" textlink="">
      <xdr:nvSpPr>
        <xdr:cNvPr id="276" name="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64135</xdr:rowOff>
    </xdr:from>
    <xdr:ext cx="762000" cy="254635"/>
    <xdr:sp macro="" textlink="">
      <xdr:nvSpPr>
        <xdr:cNvPr id="277" name="給与水準   （国との比較）該当値テキスト"/>
        <xdr:cNvSpPr txBox="1"/>
      </xdr:nvSpPr>
      <xdr:spPr>
        <a:xfrm>
          <a:off x="17106900" y="14465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79" name="テキスト ボックス 278"/>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46990</xdr:rowOff>
    </xdr:from>
    <xdr:to xmlns:xdr="http://schemas.openxmlformats.org/drawingml/2006/spreadsheetDrawing">
      <xdr:col>73</xdr:col>
      <xdr:colOff>44450</xdr:colOff>
      <xdr:row>84</xdr:row>
      <xdr:rowOff>148590</xdr:rowOff>
    </xdr:to>
    <xdr:sp macro="" textlink="">
      <xdr:nvSpPr>
        <xdr:cNvPr id="280" name="楕円 279"/>
        <xdr:cNvSpPr/>
      </xdr:nvSpPr>
      <xdr:spPr>
        <a:xfrm>
          <a:off x="15240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158750</xdr:rowOff>
    </xdr:from>
    <xdr:ext cx="762000" cy="259080"/>
    <xdr:sp macro="" textlink="">
      <xdr:nvSpPr>
        <xdr:cNvPr id="281" name="テキスト ボックス 280"/>
        <xdr:cNvSpPr txBox="1"/>
      </xdr:nvSpPr>
      <xdr:spPr>
        <a:xfrm>
          <a:off x="14909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2" name="楕円 281"/>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32385</xdr:rowOff>
    </xdr:from>
    <xdr:ext cx="762000" cy="254635"/>
    <xdr:sp macro="" textlink="">
      <xdr:nvSpPr>
        <xdr:cNvPr id="283" name="テキスト ボックス 282"/>
        <xdr:cNvSpPr txBox="1"/>
      </xdr:nvSpPr>
      <xdr:spPr>
        <a:xfrm>
          <a:off x="14020800" y="14262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122555</xdr:rowOff>
    </xdr:from>
    <xdr:to xmlns:xdr="http://schemas.openxmlformats.org/drawingml/2006/spreadsheetDrawing">
      <xdr:col>64</xdr:col>
      <xdr:colOff>152400</xdr:colOff>
      <xdr:row>85</xdr:row>
      <xdr:rowOff>52705</xdr:rowOff>
    </xdr:to>
    <xdr:sp macro="" textlink="">
      <xdr:nvSpPr>
        <xdr:cNvPr id="284" name="楕円 283"/>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37465</xdr:rowOff>
    </xdr:from>
    <xdr:ext cx="762000" cy="259080"/>
    <xdr:sp macro="" textlink="">
      <xdr:nvSpPr>
        <xdr:cNvPr id="285" name="テキスト ボックス 284"/>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前年度比0.1ポイント増の7.08人となっており</a:t>
          </a:r>
          <a:r>
            <a:rPr kumimoji="1" lang="ja-JP" altLang="en-US" sz="1300">
              <a:latin typeface="ＭＳ Ｐゴシック"/>
              <a:ea typeface="ＭＳ Ｐゴシック"/>
            </a:rPr>
            <a:t>、全国平均、類似団体内平均を下回っている。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第2次さくら市総合計画では令和7年度目標を6.98人以下としているため、今後も引き続き職員の定数管理に努め、適正な定員を維持していく。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4635"/>
    <xdr:sp macro="" textlink="">
      <xdr:nvSpPr>
        <xdr:cNvPr id="318" name="定員管理の状況最小値テキスト"/>
        <xdr:cNvSpPr txBox="1"/>
      </xdr:nvSpPr>
      <xdr:spPr>
        <a:xfrm>
          <a:off x="17106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103505</xdr:rowOff>
    </xdr:from>
    <xdr:to xmlns:xdr="http://schemas.openxmlformats.org/drawingml/2006/spreadsheetDrawing">
      <xdr:col>81</xdr:col>
      <xdr:colOff>44450</xdr:colOff>
      <xdr:row>60</xdr:row>
      <xdr:rowOff>114935</xdr:rowOff>
    </xdr:to>
    <xdr:cxnSp macro="">
      <xdr:nvCxnSpPr>
        <xdr:cNvPr id="322" name="直線コネクタ 321"/>
        <xdr:cNvCxnSpPr/>
      </xdr:nvCxnSpPr>
      <xdr:spPr>
        <a:xfrm>
          <a:off x="16179800" y="103905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4635"/>
    <xdr:sp macro="" textlink="">
      <xdr:nvSpPr>
        <xdr:cNvPr id="323" name="定員管理の状況平均値テキスト"/>
        <xdr:cNvSpPr txBox="1"/>
      </xdr:nvSpPr>
      <xdr:spPr>
        <a:xfrm>
          <a:off x="17106900" y="105448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103505</xdr:rowOff>
    </xdr:from>
    <xdr:to xmlns:xdr="http://schemas.openxmlformats.org/drawingml/2006/spreadsheetDrawing">
      <xdr:col>77</xdr:col>
      <xdr:colOff>44450</xdr:colOff>
      <xdr:row>60</xdr:row>
      <xdr:rowOff>106045</xdr:rowOff>
    </xdr:to>
    <xdr:cxnSp macro="">
      <xdr:nvCxnSpPr>
        <xdr:cNvPr id="325" name="直線コネクタ 324"/>
        <xdr:cNvCxnSpPr/>
      </xdr:nvCxnSpPr>
      <xdr:spPr>
        <a:xfrm flipV="1">
          <a:off x="15290800" y="10390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6600" cy="254635"/>
    <xdr:sp macro="" textlink="">
      <xdr:nvSpPr>
        <xdr:cNvPr id="327" name="テキスト ボックス 326"/>
        <xdr:cNvSpPr txBox="1"/>
      </xdr:nvSpPr>
      <xdr:spPr>
        <a:xfrm>
          <a:off x="15798800" y="106476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100330</xdr:rowOff>
    </xdr:from>
    <xdr:to xmlns:xdr="http://schemas.openxmlformats.org/drawingml/2006/spreadsheetDrawing">
      <xdr:col>72</xdr:col>
      <xdr:colOff>203200</xdr:colOff>
      <xdr:row>60</xdr:row>
      <xdr:rowOff>106045</xdr:rowOff>
    </xdr:to>
    <xdr:cxnSp macro="">
      <xdr:nvCxnSpPr>
        <xdr:cNvPr id="328" name="直線コネクタ 327"/>
        <xdr:cNvCxnSpPr/>
      </xdr:nvCxnSpPr>
      <xdr:spPr>
        <a:xfrm>
          <a:off x="14401800" y="103873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92075</xdr:rowOff>
    </xdr:from>
    <xdr:to xmlns:xdr="http://schemas.openxmlformats.org/drawingml/2006/spreadsheetDrawing">
      <xdr:col>68</xdr:col>
      <xdr:colOff>152400</xdr:colOff>
      <xdr:row>60</xdr:row>
      <xdr:rowOff>100330</xdr:rowOff>
    </xdr:to>
    <xdr:cxnSp macro="">
      <xdr:nvCxnSpPr>
        <xdr:cNvPr id="331" name="直線コネクタ 330"/>
        <xdr:cNvCxnSpPr/>
      </xdr:nvCxnSpPr>
      <xdr:spPr>
        <a:xfrm>
          <a:off x="13512800" y="10379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2000" cy="254635"/>
    <xdr:sp macro="" textlink="">
      <xdr:nvSpPr>
        <xdr:cNvPr id="333" name="テキスト ボックス 332"/>
        <xdr:cNvSpPr txBox="1"/>
      </xdr:nvSpPr>
      <xdr:spPr>
        <a:xfrm>
          <a:off x="14020800" y="10603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9080"/>
    <xdr:sp macro="" textlink="">
      <xdr:nvSpPr>
        <xdr:cNvPr id="335" name="テキスト ボックス 334"/>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64135</xdr:rowOff>
    </xdr:from>
    <xdr:to xmlns:xdr="http://schemas.openxmlformats.org/drawingml/2006/spreadsheetDrawing">
      <xdr:col>81</xdr:col>
      <xdr:colOff>95250</xdr:colOff>
      <xdr:row>60</xdr:row>
      <xdr:rowOff>166370</xdr:rowOff>
    </xdr:to>
    <xdr:sp macro="" textlink="">
      <xdr:nvSpPr>
        <xdr:cNvPr id="341" name="楕円 340"/>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80645</xdr:rowOff>
    </xdr:from>
    <xdr:ext cx="762000" cy="259080"/>
    <xdr:sp macro="" textlink="">
      <xdr:nvSpPr>
        <xdr:cNvPr id="342" name="定員管理の状況該当値テキスト"/>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52705</xdr:rowOff>
    </xdr:from>
    <xdr:to xmlns:xdr="http://schemas.openxmlformats.org/drawingml/2006/spreadsheetDrawing">
      <xdr:col>77</xdr:col>
      <xdr:colOff>95250</xdr:colOff>
      <xdr:row>60</xdr:row>
      <xdr:rowOff>154940</xdr:rowOff>
    </xdr:to>
    <xdr:sp macro="" textlink="">
      <xdr:nvSpPr>
        <xdr:cNvPr id="343" name="楕円 342"/>
        <xdr:cNvSpPr/>
      </xdr:nvSpPr>
      <xdr:spPr>
        <a:xfrm>
          <a:off x="16129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164465</xdr:rowOff>
    </xdr:from>
    <xdr:ext cx="736600" cy="259080"/>
    <xdr:sp macro="" textlink="">
      <xdr:nvSpPr>
        <xdr:cNvPr id="344" name="テキスト ボックス 343"/>
        <xdr:cNvSpPr txBox="1"/>
      </xdr:nvSpPr>
      <xdr:spPr>
        <a:xfrm>
          <a:off x="15798800" y="10108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55245</xdr:rowOff>
    </xdr:from>
    <xdr:to xmlns:xdr="http://schemas.openxmlformats.org/drawingml/2006/spreadsheetDrawing">
      <xdr:col>73</xdr:col>
      <xdr:colOff>44450</xdr:colOff>
      <xdr:row>60</xdr:row>
      <xdr:rowOff>156845</xdr:rowOff>
    </xdr:to>
    <xdr:sp macro="" textlink="">
      <xdr:nvSpPr>
        <xdr:cNvPr id="345" name="楕円 344"/>
        <xdr:cNvSpPr/>
      </xdr:nvSpPr>
      <xdr:spPr>
        <a:xfrm>
          <a:off x="15240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167005</xdr:rowOff>
    </xdr:from>
    <xdr:ext cx="762000" cy="254635"/>
    <xdr:sp macro="" textlink="">
      <xdr:nvSpPr>
        <xdr:cNvPr id="346" name="テキスト ボックス 345"/>
        <xdr:cNvSpPr txBox="1"/>
      </xdr:nvSpPr>
      <xdr:spPr>
        <a:xfrm>
          <a:off x="14909800" y="10111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49530</xdr:rowOff>
    </xdr:from>
    <xdr:to xmlns:xdr="http://schemas.openxmlformats.org/drawingml/2006/spreadsheetDrawing">
      <xdr:col>68</xdr:col>
      <xdr:colOff>203200</xdr:colOff>
      <xdr:row>60</xdr:row>
      <xdr:rowOff>151130</xdr:rowOff>
    </xdr:to>
    <xdr:sp macro="" textlink="">
      <xdr:nvSpPr>
        <xdr:cNvPr id="347" name="楕円 346"/>
        <xdr:cNvSpPr/>
      </xdr:nvSpPr>
      <xdr:spPr>
        <a:xfrm>
          <a:off x="14351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161290</xdr:rowOff>
    </xdr:from>
    <xdr:ext cx="762000" cy="259080"/>
    <xdr:sp macro="" textlink="">
      <xdr:nvSpPr>
        <xdr:cNvPr id="348" name="テキスト ボックス 347"/>
        <xdr:cNvSpPr txBox="1"/>
      </xdr:nvSpPr>
      <xdr:spPr>
        <a:xfrm>
          <a:off x="14020800" y="1010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41275</xdr:rowOff>
    </xdr:from>
    <xdr:to xmlns:xdr="http://schemas.openxmlformats.org/drawingml/2006/spreadsheetDrawing">
      <xdr:col>64</xdr:col>
      <xdr:colOff>152400</xdr:colOff>
      <xdr:row>60</xdr:row>
      <xdr:rowOff>143510</xdr:rowOff>
    </xdr:to>
    <xdr:sp macro="" textlink="">
      <xdr:nvSpPr>
        <xdr:cNvPr id="349" name="楕円 348"/>
        <xdr:cNvSpPr/>
      </xdr:nvSpPr>
      <xdr:spPr>
        <a:xfrm>
          <a:off x="134620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153035</xdr:rowOff>
    </xdr:from>
    <xdr:ext cx="762000" cy="259080"/>
    <xdr:sp macro="" textlink="">
      <xdr:nvSpPr>
        <xdr:cNvPr id="350" name="テキスト ボックス 349"/>
        <xdr:cNvSpPr txBox="1"/>
      </xdr:nvSpPr>
      <xdr:spPr>
        <a:xfrm>
          <a:off x="131318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前年度比0.2%増の8.0%となっており、類似団体内平均を下回っているものの、依然として全国平均、栃木県平均を上回っている状態である。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主な要因は、公営企業債の償還の財源となる繰出金や、塩谷広域行政組合への地方債に係る負担金が増加したことである。引き続き投資的事業については取捨選択を行い、地方債発行を抑制することにより比率の低下を図ってい</a:t>
          </a:r>
          <a:r>
            <a:rPr kumimoji="1" lang="ja-JP" altLang="en-US" sz="1300">
              <a:latin typeface="ＭＳ Ｐゴシック"/>
              <a:ea typeface="ＭＳ Ｐゴシック"/>
            </a:rPr>
            <a:t>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4635"/>
    <xdr:sp macro="" textlink="">
      <xdr:nvSpPr>
        <xdr:cNvPr id="372" name="テキスト ボックス 371"/>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4635"/>
    <xdr:sp macro="" textlink="">
      <xdr:nvSpPr>
        <xdr:cNvPr id="374" name="テキスト ボックス 373"/>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161290</xdr:rowOff>
    </xdr:from>
    <xdr:to xmlns:xdr="http://schemas.openxmlformats.org/drawingml/2006/spreadsheetDrawing">
      <xdr:col>81</xdr:col>
      <xdr:colOff>44450</xdr:colOff>
      <xdr:row>41</xdr:row>
      <xdr:rowOff>12700</xdr:rowOff>
    </xdr:to>
    <xdr:cxnSp macro="">
      <xdr:nvCxnSpPr>
        <xdr:cNvPr id="386" name="直線コネクタ 385"/>
        <xdr:cNvCxnSpPr/>
      </xdr:nvCxnSpPr>
      <xdr:spPr>
        <a:xfrm>
          <a:off x="16179800" y="7019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161290</xdr:rowOff>
    </xdr:from>
    <xdr:to xmlns:xdr="http://schemas.openxmlformats.org/drawingml/2006/spreadsheetDrawing">
      <xdr:col>77</xdr:col>
      <xdr:colOff>44450</xdr:colOff>
      <xdr:row>41</xdr:row>
      <xdr:rowOff>1270</xdr:rowOff>
    </xdr:to>
    <xdr:cxnSp macro="">
      <xdr:nvCxnSpPr>
        <xdr:cNvPr id="389" name="直線コネクタ 388"/>
        <xdr:cNvCxnSpPr/>
      </xdr:nvCxnSpPr>
      <xdr:spPr>
        <a:xfrm flipV="1">
          <a:off x="15290800" y="7019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391" name="テキスト ボックス 390"/>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115570</xdr:rowOff>
    </xdr:from>
    <xdr:to xmlns:xdr="http://schemas.openxmlformats.org/drawingml/2006/spreadsheetDrawing">
      <xdr:col>72</xdr:col>
      <xdr:colOff>203200</xdr:colOff>
      <xdr:row>41</xdr:row>
      <xdr:rowOff>1270</xdr:rowOff>
    </xdr:to>
    <xdr:cxnSp macro="">
      <xdr:nvCxnSpPr>
        <xdr:cNvPr id="392" name="直線コネクタ 391"/>
        <xdr:cNvCxnSpPr/>
      </xdr:nvCxnSpPr>
      <xdr:spPr>
        <a:xfrm>
          <a:off x="14401800" y="69735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104140</xdr:rowOff>
    </xdr:from>
    <xdr:to xmlns:xdr="http://schemas.openxmlformats.org/drawingml/2006/spreadsheetDrawing">
      <xdr:col>68</xdr:col>
      <xdr:colOff>152400</xdr:colOff>
      <xdr:row>40</xdr:row>
      <xdr:rowOff>115570</xdr:rowOff>
    </xdr:to>
    <xdr:cxnSp macro="">
      <xdr:nvCxnSpPr>
        <xdr:cNvPr id="395" name="直線コネクタ 394"/>
        <xdr:cNvCxnSpPr/>
      </xdr:nvCxnSpPr>
      <xdr:spPr>
        <a:xfrm>
          <a:off x="13512800" y="696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2000" cy="259080"/>
    <xdr:sp macro="" textlink="">
      <xdr:nvSpPr>
        <xdr:cNvPr id="397" name="テキスト ボックス 396"/>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399" name="テキスト ボックス 398"/>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133350</xdr:rowOff>
    </xdr:from>
    <xdr:to xmlns:xdr="http://schemas.openxmlformats.org/drawingml/2006/spreadsheetDrawing">
      <xdr:col>81</xdr:col>
      <xdr:colOff>95250</xdr:colOff>
      <xdr:row>41</xdr:row>
      <xdr:rowOff>63500</xdr:rowOff>
    </xdr:to>
    <xdr:sp macro="" textlink="">
      <xdr:nvSpPr>
        <xdr:cNvPr id="405" name="楕円 404"/>
        <xdr:cNvSpPr/>
      </xdr:nvSpPr>
      <xdr:spPr>
        <a:xfrm>
          <a:off x="16967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150495</xdr:rowOff>
    </xdr:from>
    <xdr:ext cx="762000" cy="259080"/>
    <xdr:sp macro="" textlink="">
      <xdr:nvSpPr>
        <xdr:cNvPr id="406" name="公債費負担の状況該当値テキスト"/>
        <xdr:cNvSpPr txBox="1"/>
      </xdr:nvSpPr>
      <xdr:spPr>
        <a:xfrm>
          <a:off x="171069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110490</xdr:rowOff>
    </xdr:from>
    <xdr:to xmlns:xdr="http://schemas.openxmlformats.org/drawingml/2006/spreadsheetDrawing">
      <xdr:col>77</xdr:col>
      <xdr:colOff>95250</xdr:colOff>
      <xdr:row>41</xdr:row>
      <xdr:rowOff>40640</xdr:rowOff>
    </xdr:to>
    <xdr:sp macro="" textlink="">
      <xdr:nvSpPr>
        <xdr:cNvPr id="407" name="楕円 406"/>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50800</xdr:rowOff>
    </xdr:from>
    <xdr:ext cx="736600" cy="259080"/>
    <xdr:sp macro="" textlink="">
      <xdr:nvSpPr>
        <xdr:cNvPr id="408" name="テキスト ボックス 407"/>
        <xdr:cNvSpPr txBox="1"/>
      </xdr:nvSpPr>
      <xdr:spPr>
        <a:xfrm>
          <a:off x="15798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121920</xdr:rowOff>
    </xdr:from>
    <xdr:to xmlns:xdr="http://schemas.openxmlformats.org/drawingml/2006/spreadsheetDrawing">
      <xdr:col>73</xdr:col>
      <xdr:colOff>44450</xdr:colOff>
      <xdr:row>41</xdr:row>
      <xdr:rowOff>52070</xdr:rowOff>
    </xdr:to>
    <xdr:sp macro="" textlink="">
      <xdr:nvSpPr>
        <xdr:cNvPr id="409" name="楕円 408"/>
        <xdr:cNvSpPr/>
      </xdr:nvSpPr>
      <xdr:spPr>
        <a:xfrm>
          <a:off x="1524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62230</xdr:rowOff>
    </xdr:from>
    <xdr:ext cx="762000" cy="259080"/>
    <xdr:sp macro="" textlink="">
      <xdr:nvSpPr>
        <xdr:cNvPr id="410" name="テキスト ボックス 409"/>
        <xdr:cNvSpPr txBox="1"/>
      </xdr:nvSpPr>
      <xdr:spPr>
        <a:xfrm>
          <a:off x="14909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64770</xdr:rowOff>
    </xdr:from>
    <xdr:to xmlns:xdr="http://schemas.openxmlformats.org/drawingml/2006/spreadsheetDrawing">
      <xdr:col>68</xdr:col>
      <xdr:colOff>203200</xdr:colOff>
      <xdr:row>40</xdr:row>
      <xdr:rowOff>166370</xdr:rowOff>
    </xdr:to>
    <xdr:sp macro="" textlink="">
      <xdr:nvSpPr>
        <xdr:cNvPr id="411" name="楕円 410"/>
        <xdr:cNvSpPr/>
      </xdr:nvSpPr>
      <xdr:spPr>
        <a:xfrm>
          <a:off x="14351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5080</xdr:rowOff>
    </xdr:from>
    <xdr:ext cx="762000" cy="259080"/>
    <xdr:sp macro="" textlink="">
      <xdr:nvSpPr>
        <xdr:cNvPr id="412" name="テキスト ボックス 411"/>
        <xdr:cNvSpPr txBox="1"/>
      </xdr:nvSpPr>
      <xdr:spPr>
        <a:xfrm>
          <a:off x="14020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53340</xdr:rowOff>
    </xdr:from>
    <xdr:to xmlns:xdr="http://schemas.openxmlformats.org/drawingml/2006/spreadsheetDrawing">
      <xdr:col>64</xdr:col>
      <xdr:colOff>152400</xdr:colOff>
      <xdr:row>40</xdr:row>
      <xdr:rowOff>154940</xdr:rowOff>
    </xdr:to>
    <xdr:sp macro="" textlink="">
      <xdr:nvSpPr>
        <xdr:cNvPr id="413" name="楕円 412"/>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165100</xdr:rowOff>
    </xdr:from>
    <xdr:ext cx="762000" cy="259080"/>
    <xdr:sp macro="" textlink="">
      <xdr:nvSpPr>
        <xdr:cNvPr id="414" name="テキスト ボックス 413"/>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7" name="テキスト ボックス 416"/>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内平均を下回っている。主な要因としては、地方債発行の抑制等による地方債残高の減少が挙げられる。今後も公債費等の義務的経費削減を中心とする行財政改革を進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8" name="テキスト ボックス 427"/>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32" name="テキスト ボックス 431"/>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4635"/>
    <xdr:sp macro="" textlink="">
      <xdr:nvSpPr>
        <xdr:cNvPr id="446" name="将来負担の状況平均値テキスト"/>
        <xdr:cNvSpPr txBox="1"/>
      </xdr:nvSpPr>
      <xdr:spPr>
        <a:xfrm>
          <a:off x="17106900" y="24555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48" name="フローチャート: 判断 447"/>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49" name="テキスト ボックス 448"/>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0" name="フローチャート: 判断 449"/>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4635"/>
    <xdr:sp macro="" textlink="">
      <xdr:nvSpPr>
        <xdr:cNvPr id="451" name="テキスト ボックス 450"/>
        <xdr:cNvSpPr txBox="1"/>
      </xdr:nvSpPr>
      <xdr:spPr>
        <a:xfrm>
          <a:off x="14909800" y="2292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2" name="フローチャート: 判断 451"/>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2000" cy="254635"/>
    <xdr:sp macro="" textlink="">
      <xdr:nvSpPr>
        <xdr:cNvPr id="453" name="テキスト ボックス 452"/>
        <xdr:cNvSpPr txBox="1"/>
      </xdr:nvSpPr>
      <xdr:spPr>
        <a:xfrm>
          <a:off x="14020800" y="2349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4" name="フローチャート: 判断 453"/>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8890</xdr:rowOff>
    </xdr:from>
    <xdr:ext cx="762000" cy="254635"/>
    <xdr:sp macro="" textlink="">
      <xdr:nvSpPr>
        <xdr:cNvPr id="455" name="テキスト ボックス 454"/>
        <xdr:cNvSpPr txBox="1"/>
      </xdr:nvSpPr>
      <xdr:spPr>
        <a:xfrm>
          <a:off x="13131800" y="2409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前年度比0.3%増の24.7%と、</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類似団体内平均を上回っている。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会計年度任用職員に係る経費が増加し、次年度からは該当者への勤勉手当支給も予定されていることから、引き続き高水準で推移していく見込み。直営での施設運営を実施している保育園等の民営化、その他施設の指定管理者制度の導入などを進め、コストの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3555" cy="259080"/>
    <xdr:sp macro="" textlink="">
      <xdr:nvSpPr>
        <xdr:cNvPr id="49" name="テキスト ボックス 48"/>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3555" cy="254635"/>
    <xdr:sp macro="" textlink="">
      <xdr:nvSpPr>
        <xdr:cNvPr id="51" name="テキスト ボックス 50"/>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3555" cy="258445"/>
    <xdr:sp macro="" textlink="">
      <xdr:nvSpPr>
        <xdr:cNvPr id="53" name="テキスト ボックス 52"/>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3555" cy="259080"/>
    <xdr:sp macro="" textlink="">
      <xdr:nvSpPr>
        <xdr:cNvPr id="55" name="テキスト ボックス 54"/>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3555" cy="254635"/>
    <xdr:sp macro="" textlink="">
      <xdr:nvSpPr>
        <xdr:cNvPr id="57" name="テキスト ボックス 56"/>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3555" cy="259080"/>
    <xdr:sp macro="" textlink="">
      <xdr:nvSpPr>
        <xdr:cNvPr id="59" name="テキスト ボックス 58"/>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61" name="テキスト ボックス 60"/>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4635"/>
    <xdr:sp macro="" textlink="">
      <xdr:nvSpPr>
        <xdr:cNvPr id="66" name="人件費最大値テキスト"/>
        <xdr:cNvSpPr txBox="1"/>
      </xdr:nvSpPr>
      <xdr:spPr>
        <a:xfrm>
          <a:off x="4914900" y="5253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121285</xdr:rowOff>
    </xdr:from>
    <xdr:to xmlns:xdr="http://schemas.openxmlformats.org/drawingml/2006/spreadsheetDrawing">
      <xdr:col>24</xdr:col>
      <xdr:colOff>25400</xdr:colOff>
      <xdr:row>36</xdr:row>
      <xdr:rowOff>154940</xdr:rowOff>
    </xdr:to>
    <xdr:cxnSp macro="">
      <xdr:nvCxnSpPr>
        <xdr:cNvPr id="68" name="直線コネクタ 67"/>
        <xdr:cNvCxnSpPr/>
      </xdr:nvCxnSpPr>
      <xdr:spPr>
        <a:xfrm>
          <a:off x="3987800" y="62934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4635"/>
    <xdr:sp macro="" textlink="">
      <xdr:nvSpPr>
        <xdr:cNvPr id="69" name="人件費平均値テキスト"/>
        <xdr:cNvSpPr txBox="1"/>
      </xdr:nvSpPr>
      <xdr:spPr>
        <a:xfrm>
          <a:off x="4914900" y="6099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1905</xdr:rowOff>
    </xdr:from>
    <xdr:to xmlns:xdr="http://schemas.openxmlformats.org/drawingml/2006/spreadsheetDrawing">
      <xdr:col>19</xdr:col>
      <xdr:colOff>187325</xdr:colOff>
      <xdr:row>36</xdr:row>
      <xdr:rowOff>121285</xdr:rowOff>
    </xdr:to>
    <xdr:cxnSp macro="">
      <xdr:nvCxnSpPr>
        <xdr:cNvPr id="71" name="直線コネクタ 70"/>
        <xdr:cNvCxnSpPr/>
      </xdr:nvCxnSpPr>
      <xdr:spPr>
        <a:xfrm>
          <a:off x="3098800" y="61741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2155" cy="259080"/>
    <xdr:sp macro="" textlink="">
      <xdr:nvSpPr>
        <xdr:cNvPr id="73" name="テキスト ボックス 72"/>
        <xdr:cNvSpPr txBox="1"/>
      </xdr:nvSpPr>
      <xdr:spPr>
        <a:xfrm>
          <a:off x="3606800" y="59899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1905</xdr:rowOff>
    </xdr:from>
    <xdr:to xmlns:xdr="http://schemas.openxmlformats.org/drawingml/2006/spreadsheetDrawing">
      <xdr:col>15</xdr:col>
      <xdr:colOff>98425</xdr:colOff>
      <xdr:row>36</xdr:row>
      <xdr:rowOff>165100</xdr:rowOff>
    </xdr:to>
    <xdr:cxnSp macro="">
      <xdr:nvCxnSpPr>
        <xdr:cNvPr id="74" name="直線コネクタ 73"/>
        <xdr:cNvCxnSpPr/>
      </xdr:nvCxnSpPr>
      <xdr:spPr>
        <a:xfrm flipV="1">
          <a:off x="2209800" y="617410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2000" cy="259080"/>
    <xdr:sp macro="" textlink="">
      <xdr:nvSpPr>
        <xdr:cNvPr id="76" name="テキスト ボックス 75"/>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116205</xdr:rowOff>
    </xdr:from>
    <xdr:to xmlns:xdr="http://schemas.openxmlformats.org/drawingml/2006/spreadsheetDrawing">
      <xdr:col>11</xdr:col>
      <xdr:colOff>9525</xdr:colOff>
      <xdr:row>36</xdr:row>
      <xdr:rowOff>165100</xdr:rowOff>
    </xdr:to>
    <xdr:cxnSp macro="">
      <xdr:nvCxnSpPr>
        <xdr:cNvPr id="77" name="直線コネクタ 76"/>
        <xdr:cNvCxnSpPr/>
      </xdr:nvCxnSpPr>
      <xdr:spPr>
        <a:xfrm>
          <a:off x="1320800" y="594550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57555" cy="258445"/>
    <xdr:sp macro="" textlink="">
      <xdr:nvSpPr>
        <xdr:cNvPr id="79" name="テキスト ボックス 78"/>
        <xdr:cNvSpPr txBox="1"/>
      </xdr:nvSpPr>
      <xdr:spPr>
        <a:xfrm>
          <a:off x="1828800" y="60229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7555" cy="254635"/>
    <xdr:sp macro="" textlink="">
      <xdr:nvSpPr>
        <xdr:cNvPr id="81" name="テキスト ボックス 80"/>
        <xdr:cNvSpPr txBox="1"/>
      </xdr:nvSpPr>
      <xdr:spPr>
        <a:xfrm>
          <a:off x="939800" y="61004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103505</xdr:rowOff>
    </xdr:from>
    <xdr:to xmlns:xdr="http://schemas.openxmlformats.org/drawingml/2006/spreadsheetDrawing">
      <xdr:col>24</xdr:col>
      <xdr:colOff>76200</xdr:colOff>
      <xdr:row>37</xdr:row>
      <xdr:rowOff>33655</xdr:rowOff>
    </xdr:to>
    <xdr:sp macro="" textlink="">
      <xdr:nvSpPr>
        <xdr:cNvPr id="87" name="楕円 86"/>
        <xdr:cNvSpPr/>
      </xdr:nvSpPr>
      <xdr:spPr>
        <a:xfrm>
          <a:off x="4775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75565</xdr:rowOff>
    </xdr:from>
    <xdr:ext cx="762000" cy="254635"/>
    <xdr:sp macro="" textlink="">
      <xdr:nvSpPr>
        <xdr:cNvPr id="88" name="人件費該当値テキスト"/>
        <xdr:cNvSpPr txBox="1"/>
      </xdr:nvSpPr>
      <xdr:spPr>
        <a:xfrm>
          <a:off x="4914900" y="6247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70485</xdr:rowOff>
    </xdr:from>
    <xdr:to xmlns:xdr="http://schemas.openxmlformats.org/drawingml/2006/spreadsheetDrawing">
      <xdr:col>20</xdr:col>
      <xdr:colOff>38100</xdr:colOff>
      <xdr:row>37</xdr:row>
      <xdr:rowOff>635</xdr:rowOff>
    </xdr:to>
    <xdr:sp macro="" textlink="">
      <xdr:nvSpPr>
        <xdr:cNvPr id="89" name="楕円 88"/>
        <xdr:cNvSpPr/>
      </xdr:nvSpPr>
      <xdr:spPr>
        <a:xfrm>
          <a:off x="3937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156845</xdr:rowOff>
    </xdr:from>
    <xdr:ext cx="732155" cy="254635"/>
    <xdr:sp macro="" textlink="">
      <xdr:nvSpPr>
        <xdr:cNvPr id="90" name="テキスト ボックス 89"/>
        <xdr:cNvSpPr txBox="1"/>
      </xdr:nvSpPr>
      <xdr:spPr>
        <a:xfrm>
          <a:off x="3606800" y="63290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122555</xdr:rowOff>
    </xdr:from>
    <xdr:to xmlns:xdr="http://schemas.openxmlformats.org/drawingml/2006/spreadsheetDrawing">
      <xdr:col>15</xdr:col>
      <xdr:colOff>149225</xdr:colOff>
      <xdr:row>36</xdr:row>
      <xdr:rowOff>52705</xdr:rowOff>
    </xdr:to>
    <xdr:sp macro="" textlink="">
      <xdr:nvSpPr>
        <xdr:cNvPr id="91" name="楕円 90"/>
        <xdr:cNvSpPr/>
      </xdr:nvSpPr>
      <xdr:spPr>
        <a:xfrm>
          <a:off x="30480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63500</xdr:rowOff>
    </xdr:from>
    <xdr:ext cx="762000" cy="254635"/>
    <xdr:sp macro="" textlink="">
      <xdr:nvSpPr>
        <xdr:cNvPr id="92" name="テキスト ボックス 91"/>
        <xdr:cNvSpPr txBox="1"/>
      </xdr:nvSpPr>
      <xdr:spPr>
        <a:xfrm>
          <a:off x="2717800" y="5892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93" name="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29210</xdr:rowOff>
    </xdr:from>
    <xdr:ext cx="757555" cy="254635"/>
    <xdr:sp macro="" textlink="">
      <xdr:nvSpPr>
        <xdr:cNvPr id="94" name="テキスト ボックス 93"/>
        <xdr:cNvSpPr txBox="1"/>
      </xdr:nvSpPr>
      <xdr:spPr>
        <a:xfrm>
          <a:off x="1828800" y="6372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65405</xdr:rowOff>
    </xdr:from>
    <xdr:to xmlns:xdr="http://schemas.openxmlformats.org/drawingml/2006/spreadsheetDrawing">
      <xdr:col>6</xdr:col>
      <xdr:colOff>171450</xdr:colOff>
      <xdr:row>34</xdr:row>
      <xdr:rowOff>167005</xdr:rowOff>
    </xdr:to>
    <xdr:sp macro="" textlink="">
      <xdr:nvSpPr>
        <xdr:cNvPr id="95" name="楕円 94"/>
        <xdr:cNvSpPr/>
      </xdr:nvSpPr>
      <xdr:spPr>
        <a:xfrm>
          <a:off x="1270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6350</xdr:rowOff>
    </xdr:from>
    <xdr:ext cx="757555" cy="254635"/>
    <xdr:sp macro="" textlink="">
      <xdr:nvSpPr>
        <xdr:cNvPr id="96" name="テキスト ボックス 95"/>
        <xdr:cNvSpPr txBox="1"/>
      </xdr:nvSpPr>
      <xdr:spPr>
        <a:xfrm>
          <a:off x="939800" y="56642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前年度比1.1%減の17.0%となったが、全国平均、類似団体内平均を上回っている。主な要因は、ふるさと納税に係る</a:t>
          </a:r>
          <a:r>
            <a:rPr kumimoji="1" lang="ja-JP" altLang="en-US" sz="1300">
              <a:latin typeface="ＭＳ Ｐゴシック"/>
              <a:ea typeface="ＭＳ Ｐゴシック"/>
            </a:rPr>
            <a:t>関連業務委託料や、防災情報伝達システムの導入業務委託料によるもの</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今後行政評価とRPA・OCRや電子決裁などデジタル技術の活用により、コスト削減に努める。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8" name="テキスト ボックス 107"/>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10" name="テキスト ボックス 109"/>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2" name="テキスト ボックス 111"/>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4" name="テキスト ボックス 113"/>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8" name="テキスト ボックス 117"/>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20" name="テキスト ボックス 119"/>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4635"/>
    <xdr:sp macro="" textlink="">
      <xdr:nvSpPr>
        <xdr:cNvPr id="127" name="物件費最大値テキスト"/>
        <xdr:cNvSpPr txBox="1"/>
      </xdr:nvSpPr>
      <xdr:spPr>
        <a:xfrm>
          <a:off x="16598900" y="1973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50800</xdr:rowOff>
    </xdr:from>
    <xdr:to xmlns:xdr="http://schemas.openxmlformats.org/drawingml/2006/spreadsheetDrawing">
      <xdr:col>82</xdr:col>
      <xdr:colOff>107950</xdr:colOff>
      <xdr:row>18</xdr:row>
      <xdr:rowOff>134620</xdr:rowOff>
    </xdr:to>
    <xdr:cxnSp macro="">
      <xdr:nvCxnSpPr>
        <xdr:cNvPr id="129" name="直線コネクタ 128"/>
        <xdr:cNvCxnSpPr/>
      </xdr:nvCxnSpPr>
      <xdr:spPr>
        <a:xfrm flipV="1">
          <a:off x="15671800" y="31369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4635"/>
    <xdr:sp macro="" textlink="">
      <xdr:nvSpPr>
        <xdr:cNvPr id="130" name="物件費平均値テキスト"/>
        <xdr:cNvSpPr txBox="1"/>
      </xdr:nvSpPr>
      <xdr:spPr>
        <a:xfrm>
          <a:off x="16598900" y="27635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xdr:rowOff>
    </xdr:from>
    <xdr:to xmlns:xdr="http://schemas.openxmlformats.org/drawingml/2006/spreadsheetDrawing">
      <xdr:col>78</xdr:col>
      <xdr:colOff>69850</xdr:colOff>
      <xdr:row>18</xdr:row>
      <xdr:rowOff>134620</xdr:rowOff>
    </xdr:to>
    <xdr:cxnSp macro="">
      <xdr:nvCxnSpPr>
        <xdr:cNvPr id="132" name="直線コネクタ 131"/>
        <xdr:cNvCxnSpPr/>
      </xdr:nvCxnSpPr>
      <xdr:spPr>
        <a:xfrm>
          <a:off x="14782800" y="30988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12700</xdr:rowOff>
    </xdr:from>
    <xdr:to xmlns:xdr="http://schemas.openxmlformats.org/drawingml/2006/spreadsheetDrawing">
      <xdr:col>73</xdr:col>
      <xdr:colOff>180975</xdr:colOff>
      <xdr:row>18</xdr:row>
      <xdr:rowOff>66040</xdr:rowOff>
    </xdr:to>
    <xdr:cxnSp macro="">
      <xdr:nvCxnSpPr>
        <xdr:cNvPr id="135" name="直線コネクタ 134"/>
        <xdr:cNvCxnSpPr/>
      </xdr:nvCxnSpPr>
      <xdr:spPr>
        <a:xfrm flipV="1">
          <a:off x="13893800" y="3098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66040</xdr:rowOff>
    </xdr:from>
    <xdr:to xmlns:xdr="http://schemas.openxmlformats.org/drawingml/2006/spreadsheetDrawing">
      <xdr:col>69</xdr:col>
      <xdr:colOff>92075</xdr:colOff>
      <xdr:row>20</xdr:row>
      <xdr:rowOff>35560</xdr:rowOff>
    </xdr:to>
    <xdr:cxnSp macro="">
      <xdr:nvCxnSpPr>
        <xdr:cNvPr id="138" name="直線コネクタ 137"/>
        <xdr:cNvCxnSpPr/>
      </xdr:nvCxnSpPr>
      <xdr:spPr>
        <a:xfrm flipV="1">
          <a:off x="13004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57555" cy="259080"/>
    <xdr:sp macro="" textlink="">
      <xdr:nvSpPr>
        <xdr:cNvPr id="140" name="テキスト ボックス 139"/>
        <xdr:cNvSpPr txBox="1"/>
      </xdr:nvSpPr>
      <xdr:spPr>
        <a:xfrm>
          <a:off x="13512800" y="25958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2000" cy="259080"/>
    <xdr:sp macro="" textlink="">
      <xdr:nvSpPr>
        <xdr:cNvPr id="142" name="テキスト ボックス 141"/>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0</xdr:rowOff>
    </xdr:from>
    <xdr:to xmlns:xdr="http://schemas.openxmlformats.org/drawingml/2006/spreadsheetDrawing">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143510</xdr:rowOff>
    </xdr:from>
    <xdr:ext cx="762000" cy="254635"/>
    <xdr:sp macro="" textlink="">
      <xdr:nvSpPr>
        <xdr:cNvPr id="149" name="物件費該当値テキスト"/>
        <xdr:cNvSpPr txBox="1"/>
      </xdr:nvSpPr>
      <xdr:spPr>
        <a:xfrm>
          <a:off x="16598900" y="3058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83820</xdr:rowOff>
    </xdr:from>
    <xdr:to xmlns:xdr="http://schemas.openxmlformats.org/drawingml/2006/spreadsheetDrawing">
      <xdr:col>78</xdr:col>
      <xdr:colOff>120650</xdr:colOff>
      <xdr:row>19</xdr:row>
      <xdr:rowOff>13970</xdr:rowOff>
    </xdr:to>
    <xdr:sp macro="" textlink="">
      <xdr:nvSpPr>
        <xdr:cNvPr id="150" name="楕円 149"/>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170180</xdr:rowOff>
    </xdr:from>
    <xdr:ext cx="736600" cy="259080"/>
    <xdr:sp macro="" textlink="">
      <xdr:nvSpPr>
        <xdr:cNvPr id="151" name="テキスト ボックス 150"/>
        <xdr:cNvSpPr txBox="1"/>
      </xdr:nvSpPr>
      <xdr:spPr>
        <a:xfrm>
          <a:off x="15290800" y="325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48260</xdr:rowOff>
    </xdr:from>
    <xdr:ext cx="762000" cy="259080"/>
    <xdr:sp macro="" textlink="">
      <xdr:nvSpPr>
        <xdr:cNvPr id="153" name="テキスト ボックス 152"/>
        <xdr:cNvSpPr txBox="1"/>
      </xdr:nvSpPr>
      <xdr:spPr>
        <a:xfrm>
          <a:off x="14401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15240</xdr:rowOff>
    </xdr:from>
    <xdr:to xmlns:xdr="http://schemas.openxmlformats.org/drawingml/2006/spreadsheetDrawing">
      <xdr:col>69</xdr:col>
      <xdr:colOff>142875</xdr:colOff>
      <xdr:row>18</xdr:row>
      <xdr:rowOff>116840</xdr:rowOff>
    </xdr:to>
    <xdr:sp macro="" textlink="">
      <xdr:nvSpPr>
        <xdr:cNvPr id="154" name="楕円 153"/>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101600</xdr:rowOff>
    </xdr:from>
    <xdr:ext cx="757555" cy="259080"/>
    <xdr:sp macro="" textlink="">
      <xdr:nvSpPr>
        <xdr:cNvPr id="155" name="テキスト ボックス 154"/>
        <xdr:cNvSpPr txBox="1"/>
      </xdr:nvSpPr>
      <xdr:spPr>
        <a:xfrm>
          <a:off x="13512800" y="31877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156210</xdr:rowOff>
    </xdr:from>
    <xdr:to xmlns:xdr="http://schemas.openxmlformats.org/drawingml/2006/spreadsheetDrawing">
      <xdr:col>65</xdr:col>
      <xdr:colOff>53975</xdr:colOff>
      <xdr:row>20</xdr:row>
      <xdr:rowOff>86360</xdr:rowOff>
    </xdr:to>
    <xdr:sp macro="" textlink="">
      <xdr:nvSpPr>
        <xdr:cNvPr id="156" name="楕円 155"/>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71120</xdr:rowOff>
    </xdr:from>
    <xdr:ext cx="762000" cy="259080"/>
    <xdr:sp macro="" textlink="">
      <xdr:nvSpPr>
        <xdr:cNvPr id="157" name="テキスト ボックス 156"/>
        <xdr:cNvSpPr txBox="1"/>
      </xdr:nvSpPr>
      <xdr:spPr>
        <a:xfrm>
          <a:off x="12623800" y="350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前年度比0.4%増の9.2%と</a:t>
          </a:r>
          <a:r>
            <a:rPr kumimoji="1" lang="ja-JP" altLang="en-US" sz="1300">
              <a:latin typeface="ＭＳ Ｐゴシック"/>
              <a:ea typeface="ＭＳ Ｐゴシック"/>
            </a:rPr>
            <a:t>、</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類似団体内</a:t>
          </a:r>
          <a:r>
            <a:rPr kumimoji="1" lang="ja-JP" altLang="en-US" sz="1300">
              <a:latin typeface="ＭＳ Ｐゴシック"/>
              <a:ea typeface="ＭＳ Ｐゴシック"/>
            </a:rPr>
            <a:t>平均を上回っている。</a:t>
          </a:r>
          <a:r>
            <a:rPr kumimoji="1" lang="ja-JP" altLang="en-US" sz="1300">
              <a:latin typeface="ＭＳ Ｐゴシック"/>
              <a:ea typeface="ＭＳ Ｐゴシック"/>
            </a:rPr>
            <a:t>介護給付費や生活保護費、児童手当など</a:t>
          </a:r>
          <a:r>
            <a:rPr kumimoji="1" lang="ja-JP" altLang="en-US" sz="1300">
              <a:latin typeface="ＭＳ Ｐゴシック"/>
              <a:ea typeface="ＭＳ Ｐゴシック"/>
            </a:rPr>
            <a:t>今後更なる増加が懸念される経費であるため、施策の現状分析を続け、コスト削減に努める。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4635"/>
    <xdr:sp macro="" textlink="">
      <xdr:nvSpPr>
        <xdr:cNvPr id="190" name="扶助費最大値テキスト"/>
        <xdr:cNvSpPr txBox="1"/>
      </xdr:nvSpPr>
      <xdr:spPr>
        <a:xfrm>
          <a:off x="4914900" y="892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56515</xdr:rowOff>
    </xdr:from>
    <xdr:to xmlns:xdr="http://schemas.openxmlformats.org/drawingml/2006/spreadsheetDrawing">
      <xdr:col>24</xdr:col>
      <xdr:colOff>25400</xdr:colOff>
      <xdr:row>56</xdr:row>
      <xdr:rowOff>99695</xdr:rowOff>
    </xdr:to>
    <xdr:cxnSp macro="">
      <xdr:nvCxnSpPr>
        <xdr:cNvPr id="192" name="直線コネクタ 191"/>
        <xdr:cNvCxnSpPr/>
      </xdr:nvCxnSpPr>
      <xdr:spPr>
        <a:xfrm>
          <a:off x="3987800" y="96577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34290</xdr:rowOff>
    </xdr:from>
    <xdr:to xmlns:xdr="http://schemas.openxmlformats.org/drawingml/2006/spreadsheetDrawing">
      <xdr:col>19</xdr:col>
      <xdr:colOff>187325</xdr:colOff>
      <xdr:row>56</xdr:row>
      <xdr:rowOff>56515</xdr:rowOff>
    </xdr:to>
    <xdr:cxnSp macro="">
      <xdr:nvCxnSpPr>
        <xdr:cNvPr id="195" name="直線コネクタ 194"/>
        <xdr:cNvCxnSpPr/>
      </xdr:nvCxnSpPr>
      <xdr:spPr>
        <a:xfrm>
          <a:off x="3098800" y="9635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2155" cy="254635"/>
    <xdr:sp macro="" textlink="">
      <xdr:nvSpPr>
        <xdr:cNvPr id="197" name="テキスト ボックス 196"/>
        <xdr:cNvSpPr txBox="1"/>
      </xdr:nvSpPr>
      <xdr:spPr>
        <a:xfrm>
          <a:off x="3606800" y="92773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34290</xdr:rowOff>
    </xdr:from>
    <xdr:to xmlns:xdr="http://schemas.openxmlformats.org/drawingml/2006/spreadsheetDrawing">
      <xdr:col>15</xdr:col>
      <xdr:colOff>98425</xdr:colOff>
      <xdr:row>56</xdr:row>
      <xdr:rowOff>67310</xdr:rowOff>
    </xdr:to>
    <xdr:cxnSp macro="">
      <xdr:nvCxnSpPr>
        <xdr:cNvPr id="198" name="直線コネクタ 197"/>
        <xdr:cNvCxnSpPr/>
      </xdr:nvCxnSpPr>
      <xdr:spPr>
        <a:xfrm flipV="1">
          <a:off x="2209800" y="9635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4635"/>
    <xdr:sp macro="" textlink="">
      <xdr:nvSpPr>
        <xdr:cNvPr id="200" name="テキスト ボックス 199"/>
        <xdr:cNvSpPr txBox="1"/>
      </xdr:nvSpPr>
      <xdr:spPr>
        <a:xfrm>
          <a:off x="2717800" y="9255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67310</xdr:rowOff>
    </xdr:from>
    <xdr:to xmlns:xdr="http://schemas.openxmlformats.org/drawingml/2006/spreadsheetDrawing">
      <xdr:col>11</xdr:col>
      <xdr:colOff>9525</xdr:colOff>
      <xdr:row>56</xdr:row>
      <xdr:rowOff>132715</xdr:rowOff>
    </xdr:to>
    <xdr:cxnSp macro="">
      <xdr:nvCxnSpPr>
        <xdr:cNvPr id="201" name="直線コネクタ 200"/>
        <xdr:cNvCxnSpPr/>
      </xdr:nvCxnSpPr>
      <xdr:spPr>
        <a:xfrm flipV="1">
          <a:off x="1320800" y="9668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57555" cy="254635"/>
    <xdr:sp macro="" textlink="">
      <xdr:nvSpPr>
        <xdr:cNvPr id="203" name="テキスト ボックス 202"/>
        <xdr:cNvSpPr txBox="1"/>
      </xdr:nvSpPr>
      <xdr:spPr>
        <a:xfrm>
          <a:off x="1828800" y="9310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57555" cy="259080"/>
    <xdr:sp macro="" textlink="">
      <xdr:nvSpPr>
        <xdr:cNvPr id="205" name="テキスト ボックス 204"/>
        <xdr:cNvSpPr txBox="1"/>
      </xdr:nvSpPr>
      <xdr:spPr>
        <a:xfrm>
          <a:off x="939800" y="9429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48895</xdr:rowOff>
    </xdr:from>
    <xdr:to xmlns:xdr="http://schemas.openxmlformats.org/drawingml/2006/spreadsheetDrawing">
      <xdr:col>24</xdr:col>
      <xdr:colOff>76200</xdr:colOff>
      <xdr:row>56</xdr:row>
      <xdr:rowOff>150495</xdr:rowOff>
    </xdr:to>
    <xdr:sp macro="" textlink="">
      <xdr:nvSpPr>
        <xdr:cNvPr id="211" name="楕円 210"/>
        <xdr:cNvSpPr/>
      </xdr:nvSpPr>
      <xdr:spPr>
        <a:xfrm>
          <a:off x="4775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20955</xdr:rowOff>
    </xdr:from>
    <xdr:ext cx="762000" cy="254635"/>
    <xdr:sp macro="" textlink="">
      <xdr:nvSpPr>
        <xdr:cNvPr id="212" name="扶助費該当値テキスト"/>
        <xdr:cNvSpPr txBox="1"/>
      </xdr:nvSpPr>
      <xdr:spPr>
        <a:xfrm>
          <a:off x="4914900" y="9622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213" name="楕円 212"/>
        <xdr:cNvSpPr/>
      </xdr:nvSpPr>
      <xdr:spPr>
        <a:xfrm>
          <a:off x="3937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2155" cy="259080"/>
    <xdr:sp macro="" textlink="">
      <xdr:nvSpPr>
        <xdr:cNvPr id="214" name="テキスト ボックス 213"/>
        <xdr:cNvSpPr txBox="1"/>
      </xdr:nvSpPr>
      <xdr:spPr>
        <a:xfrm>
          <a:off x="3606800" y="96932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215" name="楕円 214"/>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2000" cy="259080"/>
    <xdr:sp macro="" textlink="">
      <xdr:nvSpPr>
        <xdr:cNvPr id="216" name="テキスト ボックス 215"/>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16510</xdr:rowOff>
    </xdr:from>
    <xdr:to xmlns:xdr="http://schemas.openxmlformats.org/drawingml/2006/spreadsheetDrawing">
      <xdr:col>11</xdr:col>
      <xdr:colOff>60325</xdr:colOff>
      <xdr:row>56</xdr:row>
      <xdr:rowOff>118110</xdr:rowOff>
    </xdr:to>
    <xdr:sp macro="" textlink="">
      <xdr:nvSpPr>
        <xdr:cNvPr id="217" name="楕円 216"/>
        <xdr:cNvSpPr/>
      </xdr:nvSpPr>
      <xdr:spPr>
        <a:xfrm>
          <a:off x="2159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102870</xdr:rowOff>
    </xdr:from>
    <xdr:ext cx="757555" cy="259080"/>
    <xdr:sp macro="" textlink="">
      <xdr:nvSpPr>
        <xdr:cNvPr id="218" name="テキスト ボックス 217"/>
        <xdr:cNvSpPr txBox="1"/>
      </xdr:nvSpPr>
      <xdr:spPr>
        <a:xfrm>
          <a:off x="1828800" y="9704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19" name="楕円 218"/>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168275</xdr:rowOff>
    </xdr:from>
    <xdr:ext cx="757555" cy="254635"/>
    <xdr:sp macro="" textlink="">
      <xdr:nvSpPr>
        <xdr:cNvPr id="220" name="テキスト ボックス 219"/>
        <xdr:cNvSpPr txBox="1"/>
      </xdr:nvSpPr>
      <xdr:spPr>
        <a:xfrm>
          <a:off x="939800" y="97694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前年度比0.5%増の10.0%となったが、全国平均、栃木県平均、類似団体内平均を下回っている。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今後公共施設等が老朽化する中で、維持補修費の増加が見込まれるため、事業の優先順位設定や</a:t>
          </a:r>
          <a:r>
            <a:rPr kumimoji="1" lang="ja-JP" altLang="en-US" sz="1300">
              <a:latin typeface="ＭＳ Ｐゴシック"/>
              <a:ea typeface="ＭＳ Ｐゴシック"/>
            </a:rPr>
            <a:t>公共施設の統廃合</a:t>
          </a:r>
          <a:r>
            <a:rPr kumimoji="1" lang="ja-JP" altLang="en-US" sz="1300">
              <a:latin typeface="ＭＳ Ｐゴシック"/>
              <a:ea typeface="ＭＳ Ｐゴシック"/>
            </a:rPr>
            <a:t>を検討し、コストの増加を抑えるよう努める。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6" name="テキスト ボックス 23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8" name="テキスト ボックス 23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40" name="テキスト ボックス 23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42" name="テキスト ボックス 24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4" name="テキスト ボックス 24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165100</xdr:rowOff>
    </xdr:from>
    <xdr:to xmlns:xdr="http://schemas.openxmlformats.org/drawingml/2006/spreadsheetDrawing">
      <xdr:col>82</xdr:col>
      <xdr:colOff>107950</xdr:colOff>
      <xdr:row>55</xdr:row>
      <xdr:rowOff>31750</xdr:rowOff>
    </xdr:to>
    <xdr:cxnSp macro="">
      <xdr:nvCxnSpPr>
        <xdr:cNvPr id="253" name="直線コネクタ 252"/>
        <xdr:cNvCxnSpPr/>
      </xdr:nvCxnSpPr>
      <xdr:spPr>
        <a:xfrm>
          <a:off x="15671800" y="9423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96520</xdr:rowOff>
    </xdr:from>
    <xdr:to xmlns:xdr="http://schemas.openxmlformats.org/drawingml/2006/spreadsheetDrawing">
      <xdr:col>78</xdr:col>
      <xdr:colOff>69850</xdr:colOff>
      <xdr:row>54</xdr:row>
      <xdr:rowOff>165100</xdr:rowOff>
    </xdr:to>
    <xdr:cxnSp macro="">
      <xdr:nvCxnSpPr>
        <xdr:cNvPr id="256" name="直線コネクタ 255"/>
        <xdr:cNvCxnSpPr/>
      </xdr:nvCxnSpPr>
      <xdr:spPr>
        <a:xfrm>
          <a:off x="14782800" y="93548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4635"/>
    <xdr:sp macro="" textlink="">
      <xdr:nvSpPr>
        <xdr:cNvPr id="258" name="テキスト ボックス 257"/>
        <xdr:cNvSpPr txBox="1"/>
      </xdr:nvSpPr>
      <xdr:spPr>
        <a:xfrm>
          <a:off x="15290800" y="9710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96520</xdr:rowOff>
    </xdr:from>
    <xdr:to xmlns:xdr="http://schemas.openxmlformats.org/drawingml/2006/spreadsheetDrawing">
      <xdr:col>73</xdr:col>
      <xdr:colOff>180975</xdr:colOff>
      <xdr:row>55</xdr:row>
      <xdr:rowOff>16510</xdr:rowOff>
    </xdr:to>
    <xdr:cxnSp macro="">
      <xdr:nvCxnSpPr>
        <xdr:cNvPr id="259" name="直線コネクタ 258"/>
        <xdr:cNvCxnSpPr/>
      </xdr:nvCxnSpPr>
      <xdr:spPr>
        <a:xfrm flipV="1">
          <a:off x="13893800" y="93548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165100</xdr:rowOff>
    </xdr:from>
    <xdr:to xmlns:xdr="http://schemas.openxmlformats.org/drawingml/2006/spreadsheetDrawing">
      <xdr:col>69</xdr:col>
      <xdr:colOff>92075</xdr:colOff>
      <xdr:row>55</xdr:row>
      <xdr:rowOff>16510</xdr:rowOff>
    </xdr:to>
    <xdr:cxnSp macro="">
      <xdr:nvCxnSpPr>
        <xdr:cNvPr id="262" name="直線コネクタ 261"/>
        <xdr:cNvCxnSpPr/>
      </xdr:nvCxnSpPr>
      <xdr:spPr>
        <a:xfrm>
          <a:off x="13004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7555" cy="259080"/>
    <xdr:sp macro="" textlink="">
      <xdr:nvSpPr>
        <xdr:cNvPr id="264" name="テキスト ボックス 263"/>
        <xdr:cNvSpPr txBox="1"/>
      </xdr:nvSpPr>
      <xdr:spPr>
        <a:xfrm>
          <a:off x="13512800" y="9718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2000" cy="254635"/>
    <xdr:sp macro="" textlink="">
      <xdr:nvSpPr>
        <xdr:cNvPr id="266" name="テキスト ボックス 265"/>
        <xdr:cNvSpPr txBox="1"/>
      </xdr:nvSpPr>
      <xdr:spPr>
        <a:xfrm>
          <a:off x="12623800" y="9847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152400</xdr:rowOff>
    </xdr:from>
    <xdr:to xmlns:xdr="http://schemas.openxmlformats.org/drawingml/2006/spreadsheetDrawing">
      <xdr:col>82</xdr:col>
      <xdr:colOff>158750</xdr:colOff>
      <xdr:row>55</xdr:row>
      <xdr:rowOff>82550</xdr:rowOff>
    </xdr:to>
    <xdr:sp macro="" textlink="">
      <xdr:nvSpPr>
        <xdr:cNvPr id="272" name="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168910</xdr:rowOff>
    </xdr:from>
    <xdr:ext cx="762000" cy="254635"/>
    <xdr:sp macro="" textlink="">
      <xdr:nvSpPr>
        <xdr:cNvPr id="273" name="その他該当値テキスト"/>
        <xdr:cNvSpPr txBox="1"/>
      </xdr:nvSpPr>
      <xdr:spPr>
        <a:xfrm>
          <a:off x="16598900" y="9255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114300</xdr:rowOff>
    </xdr:from>
    <xdr:to xmlns:xdr="http://schemas.openxmlformats.org/drawingml/2006/spreadsheetDrawing">
      <xdr:col>78</xdr:col>
      <xdr:colOff>120650</xdr:colOff>
      <xdr:row>55</xdr:row>
      <xdr:rowOff>44450</xdr:rowOff>
    </xdr:to>
    <xdr:sp macro="" textlink="">
      <xdr:nvSpPr>
        <xdr:cNvPr id="274" name="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54610</xdr:rowOff>
    </xdr:from>
    <xdr:ext cx="736600" cy="254635"/>
    <xdr:sp macro="" textlink="">
      <xdr:nvSpPr>
        <xdr:cNvPr id="275" name="テキスト ボックス 274"/>
        <xdr:cNvSpPr txBox="1"/>
      </xdr:nvSpPr>
      <xdr:spPr>
        <a:xfrm>
          <a:off x="15290800" y="9141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45720</xdr:rowOff>
    </xdr:from>
    <xdr:to xmlns:xdr="http://schemas.openxmlformats.org/drawingml/2006/spreadsheetDrawing">
      <xdr:col>74</xdr:col>
      <xdr:colOff>31750</xdr:colOff>
      <xdr:row>54</xdr:row>
      <xdr:rowOff>147320</xdr:rowOff>
    </xdr:to>
    <xdr:sp macro="" textlink="">
      <xdr:nvSpPr>
        <xdr:cNvPr id="276" name="楕円 27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157480</xdr:rowOff>
    </xdr:from>
    <xdr:ext cx="762000" cy="254635"/>
    <xdr:sp macro="" textlink="">
      <xdr:nvSpPr>
        <xdr:cNvPr id="277" name="テキスト ボックス 276"/>
        <xdr:cNvSpPr txBox="1"/>
      </xdr:nvSpPr>
      <xdr:spPr>
        <a:xfrm>
          <a:off x="14401800" y="9072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137160</xdr:rowOff>
    </xdr:from>
    <xdr:to xmlns:xdr="http://schemas.openxmlformats.org/drawingml/2006/spreadsheetDrawing">
      <xdr:col>69</xdr:col>
      <xdr:colOff>142875</xdr:colOff>
      <xdr:row>55</xdr:row>
      <xdr:rowOff>67310</xdr:rowOff>
    </xdr:to>
    <xdr:sp macro="" textlink="">
      <xdr:nvSpPr>
        <xdr:cNvPr id="278" name="楕円 277"/>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77470</xdr:rowOff>
    </xdr:from>
    <xdr:ext cx="757555" cy="254635"/>
    <xdr:sp macro="" textlink="">
      <xdr:nvSpPr>
        <xdr:cNvPr id="279" name="テキスト ボックス 278"/>
        <xdr:cNvSpPr txBox="1"/>
      </xdr:nvSpPr>
      <xdr:spPr>
        <a:xfrm>
          <a:off x="13512800" y="91643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114300</xdr:rowOff>
    </xdr:from>
    <xdr:to xmlns:xdr="http://schemas.openxmlformats.org/drawingml/2006/spreadsheetDrawing">
      <xdr:col>65</xdr:col>
      <xdr:colOff>53975</xdr:colOff>
      <xdr:row>55</xdr:row>
      <xdr:rowOff>44450</xdr:rowOff>
    </xdr:to>
    <xdr:sp macro="" textlink="">
      <xdr:nvSpPr>
        <xdr:cNvPr id="280" name="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54610</xdr:rowOff>
    </xdr:from>
    <xdr:ext cx="762000" cy="254635"/>
    <xdr:sp macro="" textlink="">
      <xdr:nvSpPr>
        <xdr:cNvPr id="281" name="テキスト ボックス 280"/>
        <xdr:cNvSpPr txBox="1"/>
      </xdr:nvSpPr>
      <xdr:spPr>
        <a:xfrm>
          <a:off x="12623800" y="914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前年度比1.3%増の17.8%と、全国平均、栃木県平均、類似団体内平均を上回っている。主な要因は、市内の各種保育施設への給付費や、塩谷広域行政組合へ支払う</a:t>
          </a:r>
          <a:r>
            <a:rPr kumimoji="1" lang="ja-JP" altLang="en-US" sz="1300">
              <a:latin typeface="ＭＳ Ｐゴシック"/>
              <a:ea typeface="ＭＳ Ｐゴシック"/>
            </a:rPr>
            <a:t>消防費・ごみ処理費等の負担金が増額したことである。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今後は補助金を交付している事業について、段階的削減や廃止を含めた検討を進めていく。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7" name="テキスト ボックス 296"/>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9" name="テキスト ボックス 298"/>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1" name="テキスト ボックス 300"/>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3" name="テキスト ボックス 302"/>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4635"/>
    <xdr:sp macro="" textlink="">
      <xdr:nvSpPr>
        <xdr:cNvPr id="309" name="補助費等最大値テキスト"/>
        <xdr:cNvSpPr txBox="1"/>
      </xdr:nvSpPr>
      <xdr:spPr>
        <a:xfrm>
          <a:off x="16598900" y="5699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138430</xdr:rowOff>
    </xdr:from>
    <xdr:to xmlns:xdr="http://schemas.openxmlformats.org/drawingml/2006/spreadsheetDrawing">
      <xdr:col>82</xdr:col>
      <xdr:colOff>107950</xdr:colOff>
      <xdr:row>38</xdr:row>
      <xdr:rowOff>26670</xdr:rowOff>
    </xdr:to>
    <xdr:cxnSp macro="">
      <xdr:nvCxnSpPr>
        <xdr:cNvPr id="311" name="直線コネクタ 310"/>
        <xdr:cNvCxnSpPr/>
      </xdr:nvCxnSpPr>
      <xdr:spPr>
        <a:xfrm>
          <a:off x="15671800" y="648208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2"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65405</xdr:rowOff>
    </xdr:from>
    <xdr:to xmlns:xdr="http://schemas.openxmlformats.org/drawingml/2006/spreadsheetDrawing">
      <xdr:col>78</xdr:col>
      <xdr:colOff>69850</xdr:colOff>
      <xdr:row>37</xdr:row>
      <xdr:rowOff>138430</xdr:rowOff>
    </xdr:to>
    <xdr:cxnSp macro="">
      <xdr:nvCxnSpPr>
        <xdr:cNvPr id="314" name="直線コネクタ 313"/>
        <xdr:cNvCxnSpPr/>
      </xdr:nvCxnSpPr>
      <xdr:spPr>
        <a:xfrm>
          <a:off x="14782800" y="64090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65405</xdr:rowOff>
    </xdr:from>
    <xdr:to xmlns:xdr="http://schemas.openxmlformats.org/drawingml/2006/spreadsheetDrawing">
      <xdr:col>73</xdr:col>
      <xdr:colOff>180975</xdr:colOff>
      <xdr:row>37</xdr:row>
      <xdr:rowOff>115570</xdr:rowOff>
    </xdr:to>
    <xdr:cxnSp macro="">
      <xdr:nvCxnSpPr>
        <xdr:cNvPr id="317" name="直線コネクタ 316"/>
        <xdr:cNvCxnSpPr/>
      </xdr:nvCxnSpPr>
      <xdr:spPr>
        <a:xfrm flipV="1">
          <a:off x="13893800" y="6409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109220</xdr:rowOff>
    </xdr:from>
    <xdr:to xmlns:xdr="http://schemas.openxmlformats.org/drawingml/2006/spreadsheetDrawing">
      <xdr:col>69</xdr:col>
      <xdr:colOff>92075</xdr:colOff>
      <xdr:row>37</xdr:row>
      <xdr:rowOff>115570</xdr:rowOff>
    </xdr:to>
    <xdr:cxnSp macro="">
      <xdr:nvCxnSpPr>
        <xdr:cNvPr id="320" name="直線コネクタ 319"/>
        <xdr:cNvCxnSpPr/>
      </xdr:nvCxnSpPr>
      <xdr:spPr>
        <a:xfrm>
          <a:off x="13004800" y="62814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57555" cy="259080"/>
    <xdr:sp macro="" textlink="">
      <xdr:nvSpPr>
        <xdr:cNvPr id="322" name="テキスト ボックス 321"/>
        <xdr:cNvSpPr txBox="1"/>
      </xdr:nvSpPr>
      <xdr:spPr>
        <a:xfrm>
          <a:off x="13512800" y="61271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2000" cy="259080"/>
    <xdr:sp macro="" textlink="">
      <xdr:nvSpPr>
        <xdr:cNvPr id="324" name="テキスト ボックス 323"/>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9" name="テキスト ボックス 328"/>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147320</xdr:rowOff>
    </xdr:from>
    <xdr:to xmlns:xdr="http://schemas.openxmlformats.org/drawingml/2006/spreadsheetDrawing">
      <xdr:col>82</xdr:col>
      <xdr:colOff>158750</xdr:colOff>
      <xdr:row>38</xdr:row>
      <xdr:rowOff>77470</xdr:rowOff>
    </xdr:to>
    <xdr:sp macro="" textlink="">
      <xdr:nvSpPr>
        <xdr:cNvPr id="330" name="楕円 329"/>
        <xdr:cNvSpPr/>
      </xdr:nvSpPr>
      <xdr:spPr>
        <a:xfrm>
          <a:off x="16459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119380</xdr:rowOff>
    </xdr:from>
    <xdr:ext cx="762000" cy="259080"/>
    <xdr:sp macro="" textlink="">
      <xdr:nvSpPr>
        <xdr:cNvPr id="331" name="補助費等該当値テキスト"/>
        <xdr:cNvSpPr txBox="1"/>
      </xdr:nvSpPr>
      <xdr:spPr>
        <a:xfrm>
          <a:off x="16598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32" name="楕円 331"/>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33" name="テキスト ボックス 332"/>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14605</xdr:rowOff>
    </xdr:from>
    <xdr:to xmlns:xdr="http://schemas.openxmlformats.org/drawingml/2006/spreadsheetDrawing">
      <xdr:col>74</xdr:col>
      <xdr:colOff>31750</xdr:colOff>
      <xdr:row>37</xdr:row>
      <xdr:rowOff>116205</xdr:rowOff>
    </xdr:to>
    <xdr:sp macro="" textlink="">
      <xdr:nvSpPr>
        <xdr:cNvPr id="334" name="楕円 333"/>
        <xdr:cNvSpPr/>
      </xdr:nvSpPr>
      <xdr:spPr>
        <a:xfrm>
          <a:off x="14732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100965</xdr:rowOff>
    </xdr:from>
    <xdr:ext cx="762000" cy="254635"/>
    <xdr:sp macro="" textlink="">
      <xdr:nvSpPr>
        <xdr:cNvPr id="335" name="テキスト ボックス 334"/>
        <xdr:cNvSpPr txBox="1"/>
      </xdr:nvSpPr>
      <xdr:spPr>
        <a:xfrm>
          <a:off x="14401800" y="6444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64770</xdr:rowOff>
    </xdr:from>
    <xdr:to xmlns:xdr="http://schemas.openxmlformats.org/drawingml/2006/spreadsheetDrawing">
      <xdr:col>69</xdr:col>
      <xdr:colOff>142875</xdr:colOff>
      <xdr:row>37</xdr:row>
      <xdr:rowOff>166370</xdr:rowOff>
    </xdr:to>
    <xdr:sp macro="" textlink="">
      <xdr:nvSpPr>
        <xdr:cNvPr id="336" name="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151130</xdr:rowOff>
    </xdr:from>
    <xdr:ext cx="757555" cy="259080"/>
    <xdr:sp macro="" textlink="">
      <xdr:nvSpPr>
        <xdr:cNvPr id="337" name="テキスト ボックス 336"/>
        <xdr:cNvSpPr txBox="1"/>
      </xdr:nvSpPr>
      <xdr:spPr>
        <a:xfrm>
          <a:off x="13512800" y="6494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38" name="楕円 337"/>
        <xdr:cNvSpPr/>
      </xdr:nvSpPr>
      <xdr:spPr>
        <a:xfrm>
          <a:off x="12954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169545</xdr:rowOff>
    </xdr:from>
    <xdr:ext cx="762000" cy="254635"/>
    <xdr:sp macro="" textlink="">
      <xdr:nvSpPr>
        <xdr:cNvPr id="339" name="テキスト ボックス 338"/>
        <xdr:cNvSpPr txBox="1"/>
      </xdr:nvSpPr>
      <xdr:spPr>
        <a:xfrm>
          <a:off x="12623800" y="5998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前年度比0.3%減の16.0%となったが、全国平均、栃木県平均を上回っている。</a:t>
          </a:r>
          <a:r>
            <a:rPr kumimoji="1" lang="ja-JP" altLang="en-US" sz="1300">
              <a:latin typeface="ＭＳ Ｐゴシック"/>
              <a:ea typeface="ＭＳ Ｐゴシック"/>
            </a:rPr>
            <a:t>合併特例債等の償還についてはピークアウトを迎えつつあるが、今後も大規模な施設整備等が見込まれており、高い水準のまま推移していく見込み</a:t>
          </a:r>
          <a:r>
            <a:rPr kumimoji="1" lang="ja-JP" altLang="en-US" sz="1300">
              <a:latin typeface="ＭＳ Ｐゴシック"/>
              <a:ea typeface="ＭＳ Ｐゴシック"/>
            </a:rPr>
            <a:t>。新規の地方債発行を適正に管理し、健全な財政運営に努める。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1" name="テキスト ボックス 350"/>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5" name="テキスト ボックス 354"/>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7" name="テキスト ボックス 356"/>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59" name="テキスト ボックス 358"/>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61" name="テキスト ボックス 360"/>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115570</xdr:rowOff>
    </xdr:from>
    <xdr:to xmlns:xdr="http://schemas.openxmlformats.org/drawingml/2006/spreadsheetDrawing">
      <xdr:col>24</xdr:col>
      <xdr:colOff>25400</xdr:colOff>
      <xdr:row>77</xdr:row>
      <xdr:rowOff>129540</xdr:rowOff>
    </xdr:to>
    <xdr:cxnSp macro="">
      <xdr:nvCxnSpPr>
        <xdr:cNvPr id="369" name="直線コネクタ 368"/>
        <xdr:cNvCxnSpPr/>
      </xdr:nvCxnSpPr>
      <xdr:spPr>
        <a:xfrm flipV="1">
          <a:off x="3987800" y="133172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4635"/>
    <xdr:sp macro="" textlink="">
      <xdr:nvSpPr>
        <xdr:cNvPr id="370" name="公債費平均値テキスト"/>
        <xdr:cNvSpPr txBox="1"/>
      </xdr:nvSpPr>
      <xdr:spPr>
        <a:xfrm>
          <a:off x="4914900" y="132886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111125</xdr:rowOff>
    </xdr:from>
    <xdr:to xmlns:xdr="http://schemas.openxmlformats.org/drawingml/2006/spreadsheetDrawing">
      <xdr:col>19</xdr:col>
      <xdr:colOff>187325</xdr:colOff>
      <xdr:row>77</xdr:row>
      <xdr:rowOff>129540</xdr:rowOff>
    </xdr:to>
    <xdr:cxnSp macro="">
      <xdr:nvCxnSpPr>
        <xdr:cNvPr id="372" name="直線コネクタ 371"/>
        <xdr:cNvCxnSpPr/>
      </xdr:nvCxnSpPr>
      <xdr:spPr>
        <a:xfrm>
          <a:off x="3098800" y="13312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2155" cy="259080"/>
    <xdr:sp macro="" textlink="">
      <xdr:nvSpPr>
        <xdr:cNvPr id="374" name="テキスト ボックス 373"/>
        <xdr:cNvSpPr txBox="1"/>
      </xdr:nvSpPr>
      <xdr:spPr>
        <a:xfrm>
          <a:off x="3606800" y="133985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111125</xdr:rowOff>
    </xdr:from>
    <xdr:to xmlns:xdr="http://schemas.openxmlformats.org/drawingml/2006/spreadsheetDrawing">
      <xdr:col>15</xdr:col>
      <xdr:colOff>98425</xdr:colOff>
      <xdr:row>77</xdr:row>
      <xdr:rowOff>170180</xdr:rowOff>
    </xdr:to>
    <xdr:cxnSp macro="">
      <xdr:nvCxnSpPr>
        <xdr:cNvPr id="375" name="直線コネクタ 374"/>
        <xdr:cNvCxnSpPr/>
      </xdr:nvCxnSpPr>
      <xdr:spPr>
        <a:xfrm flipV="1">
          <a:off x="2209800" y="13312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170180</xdr:rowOff>
    </xdr:from>
    <xdr:to xmlns:xdr="http://schemas.openxmlformats.org/drawingml/2006/spreadsheetDrawing">
      <xdr:col>11</xdr:col>
      <xdr:colOff>9525</xdr:colOff>
      <xdr:row>78</xdr:row>
      <xdr:rowOff>26670</xdr:rowOff>
    </xdr:to>
    <xdr:cxnSp macro="">
      <xdr:nvCxnSpPr>
        <xdr:cNvPr id="378" name="直線コネクタ 377"/>
        <xdr:cNvCxnSpPr/>
      </xdr:nvCxnSpPr>
      <xdr:spPr>
        <a:xfrm flipV="1">
          <a:off x="1320800" y="13371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7555" cy="259080"/>
    <xdr:sp macro="" textlink="">
      <xdr:nvSpPr>
        <xdr:cNvPr id="380" name="テキスト ボックス 379"/>
        <xdr:cNvSpPr txBox="1"/>
      </xdr:nvSpPr>
      <xdr:spPr>
        <a:xfrm>
          <a:off x="1828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59690</xdr:rowOff>
    </xdr:from>
    <xdr:ext cx="757555" cy="259080"/>
    <xdr:sp macro="" textlink="">
      <xdr:nvSpPr>
        <xdr:cNvPr id="382" name="テキスト ボックス 381"/>
        <xdr:cNvSpPr txBox="1"/>
      </xdr:nvSpPr>
      <xdr:spPr>
        <a:xfrm>
          <a:off x="939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5" name="テキスト ボックス 384"/>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88" name="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81280</xdr:rowOff>
    </xdr:from>
    <xdr:ext cx="762000" cy="259080"/>
    <xdr:sp macro="" textlink="">
      <xdr:nvSpPr>
        <xdr:cNvPr id="389" name="公債費該当値テキスト"/>
        <xdr:cNvSpPr txBox="1"/>
      </xdr:nvSpPr>
      <xdr:spPr>
        <a:xfrm>
          <a:off x="49149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78740</xdr:rowOff>
    </xdr:from>
    <xdr:to xmlns:xdr="http://schemas.openxmlformats.org/drawingml/2006/spreadsheetDrawing">
      <xdr:col>20</xdr:col>
      <xdr:colOff>38100</xdr:colOff>
      <xdr:row>78</xdr:row>
      <xdr:rowOff>8890</xdr:rowOff>
    </xdr:to>
    <xdr:sp macro="" textlink="">
      <xdr:nvSpPr>
        <xdr:cNvPr id="390" name="楕円 389"/>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19050</xdr:rowOff>
    </xdr:from>
    <xdr:ext cx="732155" cy="254635"/>
    <xdr:sp macro="" textlink="">
      <xdr:nvSpPr>
        <xdr:cNvPr id="391" name="テキスト ボックス 390"/>
        <xdr:cNvSpPr txBox="1"/>
      </xdr:nvSpPr>
      <xdr:spPr>
        <a:xfrm>
          <a:off x="3606800" y="130492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60325</xdr:rowOff>
    </xdr:from>
    <xdr:to xmlns:xdr="http://schemas.openxmlformats.org/drawingml/2006/spreadsheetDrawing">
      <xdr:col>15</xdr:col>
      <xdr:colOff>149225</xdr:colOff>
      <xdr:row>77</xdr:row>
      <xdr:rowOff>161925</xdr:rowOff>
    </xdr:to>
    <xdr:sp macro="" textlink="">
      <xdr:nvSpPr>
        <xdr:cNvPr id="392" name="楕円 391"/>
        <xdr:cNvSpPr/>
      </xdr:nvSpPr>
      <xdr:spPr>
        <a:xfrm>
          <a:off x="3048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635</xdr:rowOff>
    </xdr:from>
    <xdr:ext cx="762000" cy="259080"/>
    <xdr:sp macro="" textlink="">
      <xdr:nvSpPr>
        <xdr:cNvPr id="393" name="テキスト ボックス 392"/>
        <xdr:cNvSpPr txBox="1"/>
      </xdr:nvSpPr>
      <xdr:spPr>
        <a:xfrm>
          <a:off x="2717800" y="1303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94" name="楕円 393"/>
        <xdr:cNvSpPr/>
      </xdr:nvSpPr>
      <xdr:spPr>
        <a:xfrm>
          <a:off x="2159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57555" cy="259080"/>
    <xdr:sp macro="" textlink="">
      <xdr:nvSpPr>
        <xdr:cNvPr id="395" name="テキスト ボックス 394"/>
        <xdr:cNvSpPr txBox="1"/>
      </xdr:nvSpPr>
      <xdr:spPr>
        <a:xfrm>
          <a:off x="1828800" y="13407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147320</xdr:rowOff>
    </xdr:from>
    <xdr:to xmlns:xdr="http://schemas.openxmlformats.org/drawingml/2006/spreadsheetDrawing">
      <xdr:col>6</xdr:col>
      <xdr:colOff>171450</xdr:colOff>
      <xdr:row>78</xdr:row>
      <xdr:rowOff>77470</xdr:rowOff>
    </xdr:to>
    <xdr:sp macro="" textlink="">
      <xdr:nvSpPr>
        <xdr:cNvPr id="396" name="楕円 395"/>
        <xdr:cNvSpPr/>
      </xdr:nvSpPr>
      <xdr:spPr>
        <a:xfrm>
          <a:off x="1270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62230</xdr:rowOff>
    </xdr:from>
    <xdr:ext cx="757555" cy="259080"/>
    <xdr:sp macro="" textlink="">
      <xdr:nvSpPr>
        <xdr:cNvPr id="397" name="テキスト ボックス 396"/>
        <xdr:cNvSpPr txBox="1"/>
      </xdr:nvSpPr>
      <xdr:spPr>
        <a:xfrm>
          <a:off x="939800" y="13435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前年度比1.4%増加の78.7％となり、全</a:t>
          </a:r>
          <a:r>
            <a:rPr kumimoji="1" lang="ja-JP" altLang="en-US" sz="1300">
              <a:latin typeface="ＭＳ Ｐゴシック"/>
              <a:ea typeface="ＭＳ Ｐゴシック"/>
            </a:rPr>
            <a:t>国平均、栃木県平均、類似団体内平均を上回っている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今後も引き続き施策の現状分析を続け、コスト削減に努めるとともに、市税収入等の一般財源確保にも努めていく。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9" name="テキスト ボックス 408"/>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1" name="テキスト ボックス 410"/>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3555" cy="254635"/>
    <xdr:sp macro="" textlink="">
      <xdr:nvSpPr>
        <xdr:cNvPr id="413" name="テキスト ボックス 412"/>
        <xdr:cNvSpPr txBox="1"/>
      </xdr:nvSpPr>
      <xdr:spPr>
        <a:xfrm>
          <a:off x="11938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5" name="テキスト ボックス 414"/>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3555" cy="254635"/>
    <xdr:sp macro="" textlink="">
      <xdr:nvSpPr>
        <xdr:cNvPr id="417" name="テキスト ボックス 416"/>
        <xdr:cNvSpPr txBox="1"/>
      </xdr:nvSpPr>
      <xdr:spPr>
        <a:xfrm>
          <a:off x="11938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4635"/>
    <xdr:sp macro="" textlink="">
      <xdr:nvSpPr>
        <xdr:cNvPr id="424" name="公債費以外最大値テキスト"/>
        <xdr:cNvSpPr txBox="1"/>
      </xdr:nvSpPr>
      <xdr:spPr>
        <a:xfrm>
          <a:off x="16598900" y="12272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86995</xdr:rowOff>
    </xdr:from>
    <xdr:to xmlns:xdr="http://schemas.openxmlformats.org/drawingml/2006/spreadsheetDrawing">
      <xdr:col>82</xdr:col>
      <xdr:colOff>107950</xdr:colOff>
      <xdr:row>76</xdr:row>
      <xdr:rowOff>167005</xdr:rowOff>
    </xdr:to>
    <xdr:cxnSp macro="">
      <xdr:nvCxnSpPr>
        <xdr:cNvPr id="426" name="直線コネクタ 425"/>
        <xdr:cNvCxnSpPr/>
      </xdr:nvCxnSpPr>
      <xdr:spPr>
        <a:xfrm>
          <a:off x="15671800" y="1311719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4635"/>
    <xdr:sp macro="" textlink="">
      <xdr:nvSpPr>
        <xdr:cNvPr id="427" name="公債費以外平均値テキスト"/>
        <xdr:cNvSpPr txBox="1"/>
      </xdr:nvSpPr>
      <xdr:spPr>
        <a:xfrm>
          <a:off x="16598900" y="127742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121285</xdr:rowOff>
    </xdr:from>
    <xdr:to xmlns:xdr="http://schemas.openxmlformats.org/drawingml/2006/spreadsheetDrawing">
      <xdr:col>78</xdr:col>
      <xdr:colOff>69850</xdr:colOff>
      <xdr:row>76</xdr:row>
      <xdr:rowOff>86995</xdr:rowOff>
    </xdr:to>
    <xdr:cxnSp macro="">
      <xdr:nvCxnSpPr>
        <xdr:cNvPr id="429" name="直線コネクタ 428"/>
        <xdr:cNvCxnSpPr/>
      </xdr:nvCxnSpPr>
      <xdr:spPr>
        <a:xfrm>
          <a:off x="14782800" y="1280858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31" name="テキスト ボックス 430"/>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121285</xdr:rowOff>
    </xdr:from>
    <xdr:to xmlns:xdr="http://schemas.openxmlformats.org/drawingml/2006/spreadsheetDrawing">
      <xdr:col>73</xdr:col>
      <xdr:colOff>180975</xdr:colOff>
      <xdr:row>76</xdr:row>
      <xdr:rowOff>52705</xdr:rowOff>
    </xdr:to>
    <xdr:cxnSp macro="">
      <xdr:nvCxnSpPr>
        <xdr:cNvPr id="432" name="直線コネクタ 431"/>
        <xdr:cNvCxnSpPr/>
      </xdr:nvCxnSpPr>
      <xdr:spPr>
        <a:xfrm flipV="1">
          <a:off x="13893800" y="1280858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46990</xdr:rowOff>
    </xdr:from>
    <xdr:to xmlns:xdr="http://schemas.openxmlformats.org/drawingml/2006/spreadsheetDrawing">
      <xdr:col>69</xdr:col>
      <xdr:colOff>92075</xdr:colOff>
      <xdr:row>76</xdr:row>
      <xdr:rowOff>52705</xdr:rowOff>
    </xdr:to>
    <xdr:cxnSp macro="">
      <xdr:nvCxnSpPr>
        <xdr:cNvPr id="435" name="直線コネクタ 434"/>
        <xdr:cNvCxnSpPr/>
      </xdr:nvCxnSpPr>
      <xdr:spPr>
        <a:xfrm>
          <a:off x="13004800" y="1290574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57555" cy="258445"/>
    <xdr:sp macro="" textlink="">
      <xdr:nvSpPr>
        <xdr:cNvPr id="437" name="テキスト ボックス 436"/>
        <xdr:cNvSpPr txBox="1"/>
      </xdr:nvSpPr>
      <xdr:spPr>
        <a:xfrm>
          <a:off x="13512800" y="126523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2540</xdr:rowOff>
    </xdr:from>
    <xdr:ext cx="762000" cy="259080"/>
    <xdr:sp macro="" textlink="">
      <xdr:nvSpPr>
        <xdr:cNvPr id="439" name="テキスト ボックス 438"/>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45" name="楕円 444"/>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88265</xdr:rowOff>
    </xdr:from>
    <xdr:ext cx="762000" cy="254635"/>
    <xdr:sp macro="" textlink="">
      <xdr:nvSpPr>
        <xdr:cNvPr id="446" name="公債費以外該当値テキスト"/>
        <xdr:cNvSpPr txBox="1"/>
      </xdr:nvSpPr>
      <xdr:spPr>
        <a:xfrm>
          <a:off x="16598900" y="13118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36195</xdr:rowOff>
    </xdr:from>
    <xdr:to xmlns:xdr="http://schemas.openxmlformats.org/drawingml/2006/spreadsheetDrawing">
      <xdr:col>78</xdr:col>
      <xdr:colOff>120650</xdr:colOff>
      <xdr:row>76</xdr:row>
      <xdr:rowOff>137795</xdr:rowOff>
    </xdr:to>
    <xdr:sp macro="" textlink="">
      <xdr:nvSpPr>
        <xdr:cNvPr id="447" name="楕円 446"/>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122555</xdr:rowOff>
    </xdr:from>
    <xdr:ext cx="736600" cy="254635"/>
    <xdr:sp macro="" textlink="">
      <xdr:nvSpPr>
        <xdr:cNvPr id="448" name="テキスト ボックス 447"/>
        <xdr:cNvSpPr txBox="1"/>
      </xdr:nvSpPr>
      <xdr:spPr>
        <a:xfrm>
          <a:off x="15290800" y="131527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70485</xdr:rowOff>
    </xdr:from>
    <xdr:to xmlns:xdr="http://schemas.openxmlformats.org/drawingml/2006/spreadsheetDrawing">
      <xdr:col>74</xdr:col>
      <xdr:colOff>31750</xdr:colOff>
      <xdr:row>75</xdr:row>
      <xdr:rowOff>635</xdr:rowOff>
    </xdr:to>
    <xdr:sp macro="" textlink="">
      <xdr:nvSpPr>
        <xdr:cNvPr id="449" name="楕円 448"/>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156845</xdr:rowOff>
    </xdr:from>
    <xdr:ext cx="762000" cy="254635"/>
    <xdr:sp macro="" textlink="">
      <xdr:nvSpPr>
        <xdr:cNvPr id="450" name="テキスト ボックス 449"/>
        <xdr:cNvSpPr txBox="1"/>
      </xdr:nvSpPr>
      <xdr:spPr>
        <a:xfrm>
          <a:off x="14401800" y="12844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51" name="楕円 450"/>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88265</xdr:rowOff>
    </xdr:from>
    <xdr:ext cx="757555" cy="254635"/>
    <xdr:sp macro="" textlink="">
      <xdr:nvSpPr>
        <xdr:cNvPr id="452" name="テキスト ボックス 451"/>
        <xdr:cNvSpPr txBox="1"/>
      </xdr:nvSpPr>
      <xdr:spPr>
        <a:xfrm>
          <a:off x="13512800" y="131184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167640</xdr:rowOff>
    </xdr:from>
    <xdr:to xmlns:xdr="http://schemas.openxmlformats.org/drawingml/2006/spreadsheetDrawing">
      <xdr:col>65</xdr:col>
      <xdr:colOff>53975</xdr:colOff>
      <xdr:row>75</xdr:row>
      <xdr:rowOff>97790</xdr:rowOff>
    </xdr:to>
    <xdr:sp macro="" textlink="">
      <xdr:nvSpPr>
        <xdr:cNvPr id="453" name="楕円 452"/>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107950</xdr:rowOff>
    </xdr:from>
    <xdr:ext cx="762000" cy="259080"/>
    <xdr:sp macro="" textlink="">
      <xdr:nvSpPr>
        <xdr:cNvPr id="454" name="テキスト ボックス 453"/>
        <xdr:cNvSpPr txBox="1"/>
      </xdr:nvSpPr>
      <xdr:spPr>
        <a:xfrm>
          <a:off x="126238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4635"/>
    <xdr:sp macro="" textlink="">
      <xdr:nvSpPr>
        <xdr:cNvPr id="33" name="テキスト ボックス 32"/>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4635"/>
    <xdr:sp macro="" textlink="">
      <xdr:nvSpPr>
        <xdr:cNvPr id="35" name="テキスト ボックス 34"/>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4635"/>
    <xdr:sp macro="" textlink="">
      <xdr:nvSpPr>
        <xdr:cNvPr id="37" name="テキスト ボックス 36"/>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635"/>
    <xdr:sp macro="" textlink="">
      <xdr:nvSpPr>
        <xdr:cNvPr id="39" name="テキスト ボックス 38"/>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1" name="テキスト ボックス 40"/>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7555" cy="254635"/>
    <xdr:sp macro="" textlink="">
      <xdr:nvSpPr>
        <xdr:cNvPr id="44" name="人口1人当たり決算額の推移最小値テキスト130"/>
        <xdr:cNvSpPr txBox="1"/>
      </xdr:nvSpPr>
      <xdr:spPr>
        <a:xfrm>
          <a:off x="5740400" y="3551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7555" cy="254635"/>
    <xdr:sp macro="" textlink="">
      <xdr:nvSpPr>
        <xdr:cNvPr id="46" name="人口1人当たり決算額の推移最大値テキスト130"/>
        <xdr:cNvSpPr txBox="1"/>
      </xdr:nvSpPr>
      <xdr:spPr>
        <a:xfrm>
          <a:off x="5740400" y="1758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149225</xdr:rowOff>
    </xdr:from>
    <xdr:to xmlns:xdr="http://schemas.openxmlformats.org/drawingml/2006/spreadsheetDrawing">
      <xdr:col>29</xdr:col>
      <xdr:colOff>127000</xdr:colOff>
      <xdr:row>18</xdr:row>
      <xdr:rowOff>17780</xdr:rowOff>
    </xdr:to>
    <xdr:cxnSp macro="">
      <xdr:nvCxnSpPr>
        <xdr:cNvPr id="48" name="直線コネクタ 47"/>
        <xdr:cNvCxnSpPr/>
      </xdr:nvCxnSpPr>
      <xdr:spPr>
        <a:xfrm flipV="1">
          <a:off x="5003800" y="311150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57555" cy="259080"/>
    <xdr:sp macro="" textlink="">
      <xdr:nvSpPr>
        <xdr:cNvPr id="49" name="人口1人当たり決算額の推移平均値テキスト130"/>
        <xdr:cNvSpPr txBox="1"/>
      </xdr:nvSpPr>
      <xdr:spPr>
        <a:xfrm>
          <a:off x="5740400" y="26682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12700</xdr:rowOff>
    </xdr:from>
    <xdr:to xmlns:xdr="http://schemas.openxmlformats.org/drawingml/2006/spreadsheetDrawing">
      <xdr:col>26</xdr:col>
      <xdr:colOff>50800</xdr:colOff>
      <xdr:row>18</xdr:row>
      <xdr:rowOff>17780</xdr:rowOff>
    </xdr:to>
    <xdr:cxnSp macro="">
      <xdr:nvCxnSpPr>
        <xdr:cNvPr id="51" name="直線コネクタ 50"/>
        <xdr:cNvCxnSpPr/>
      </xdr:nvCxnSpPr>
      <xdr:spPr>
        <a:xfrm>
          <a:off x="4305300" y="314642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12700</xdr:rowOff>
    </xdr:from>
    <xdr:to xmlns:xdr="http://schemas.openxmlformats.org/drawingml/2006/spreadsheetDrawing">
      <xdr:col>22</xdr:col>
      <xdr:colOff>114300</xdr:colOff>
      <xdr:row>18</xdr:row>
      <xdr:rowOff>57785</xdr:rowOff>
    </xdr:to>
    <xdr:cxnSp macro="">
      <xdr:nvCxnSpPr>
        <xdr:cNvPr id="54" name="直線コネクタ 53"/>
        <xdr:cNvCxnSpPr/>
      </xdr:nvCxnSpPr>
      <xdr:spPr>
        <a:xfrm flipV="1">
          <a:off x="3606800" y="3146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57785</xdr:rowOff>
    </xdr:from>
    <xdr:to xmlns:xdr="http://schemas.openxmlformats.org/drawingml/2006/spreadsheetDrawing">
      <xdr:col>18</xdr:col>
      <xdr:colOff>177800</xdr:colOff>
      <xdr:row>18</xdr:row>
      <xdr:rowOff>95885</xdr:rowOff>
    </xdr:to>
    <xdr:cxnSp macro="">
      <xdr:nvCxnSpPr>
        <xdr:cNvPr id="57" name="直線コネクタ 56"/>
        <xdr:cNvCxnSpPr/>
      </xdr:nvCxnSpPr>
      <xdr:spPr>
        <a:xfrm flipV="1">
          <a:off x="2908300" y="3191510"/>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92075</xdr:rowOff>
    </xdr:from>
    <xdr:ext cx="762000" cy="259080"/>
    <xdr:sp macro="" textlink="">
      <xdr:nvSpPr>
        <xdr:cNvPr id="59" name="テキスト ボックス 58"/>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4635"/>
    <xdr:sp macro="" textlink="">
      <xdr:nvSpPr>
        <xdr:cNvPr id="61" name="テキスト ボックス 60"/>
        <xdr:cNvSpPr txBox="1"/>
      </xdr:nvSpPr>
      <xdr:spPr>
        <a:xfrm>
          <a:off x="2527300" y="2785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2" name="テキスト ボックス 61"/>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98425</xdr:rowOff>
    </xdr:from>
    <xdr:to xmlns:xdr="http://schemas.openxmlformats.org/drawingml/2006/spreadsheetDrawing">
      <xdr:col>29</xdr:col>
      <xdr:colOff>177800</xdr:colOff>
      <xdr:row>18</xdr:row>
      <xdr:rowOff>29210</xdr:rowOff>
    </xdr:to>
    <xdr:sp macro="" textlink="">
      <xdr:nvSpPr>
        <xdr:cNvPr id="67" name="楕円 66"/>
        <xdr:cNvSpPr/>
      </xdr:nvSpPr>
      <xdr:spPr>
        <a:xfrm>
          <a:off x="56007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70485</xdr:rowOff>
    </xdr:from>
    <xdr:ext cx="757555" cy="259080"/>
    <xdr:sp macro="" textlink="">
      <xdr:nvSpPr>
        <xdr:cNvPr id="68" name="人口1人当たり決算額の推移該当値テキスト130"/>
        <xdr:cNvSpPr txBox="1"/>
      </xdr:nvSpPr>
      <xdr:spPr>
        <a:xfrm>
          <a:off x="5740400" y="303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138430</xdr:rowOff>
    </xdr:from>
    <xdr:to xmlns:xdr="http://schemas.openxmlformats.org/drawingml/2006/spreadsheetDrawing">
      <xdr:col>26</xdr:col>
      <xdr:colOff>101600</xdr:colOff>
      <xdr:row>18</xdr:row>
      <xdr:rowOff>68580</xdr:rowOff>
    </xdr:to>
    <xdr:sp macro="" textlink="">
      <xdr:nvSpPr>
        <xdr:cNvPr id="69" name="楕円 68"/>
        <xdr:cNvSpPr/>
      </xdr:nvSpPr>
      <xdr:spPr>
        <a:xfrm>
          <a:off x="49530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53340</xdr:rowOff>
    </xdr:from>
    <xdr:ext cx="736600" cy="254635"/>
    <xdr:sp macro="" textlink="">
      <xdr:nvSpPr>
        <xdr:cNvPr id="70" name="テキスト ボックス 69"/>
        <xdr:cNvSpPr txBox="1"/>
      </xdr:nvSpPr>
      <xdr:spPr>
        <a:xfrm>
          <a:off x="4622800" y="31870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133350</xdr:rowOff>
    </xdr:from>
    <xdr:to xmlns:xdr="http://schemas.openxmlformats.org/drawingml/2006/spreadsheetDrawing">
      <xdr:col>22</xdr:col>
      <xdr:colOff>165100</xdr:colOff>
      <xdr:row>18</xdr:row>
      <xdr:rowOff>63500</xdr:rowOff>
    </xdr:to>
    <xdr:sp macro="" textlink="">
      <xdr:nvSpPr>
        <xdr:cNvPr id="71" name="楕円 70"/>
        <xdr:cNvSpPr/>
      </xdr:nvSpPr>
      <xdr:spPr>
        <a:xfrm>
          <a:off x="4254500" y="30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48260</xdr:rowOff>
    </xdr:from>
    <xdr:ext cx="762000" cy="259080"/>
    <xdr:sp macro="" textlink="">
      <xdr:nvSpPr>
        <xdr:cNvPr id="72" name="テキスト ボックス 71"/>
        <xdr:cNvSpPr txBox="1"/>
      </xdr:nvSpPr>
      <xdr:spPr>
        <a:xfrm>
          <a:off x="3924300" y="318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6985</xdr:rowOff>
    </xdr:from>
    <xdr:to xmlns:xdr="http://schemas.openxmlformats.org/drawingml/2006/spreadsheetDrawing">
      <xdr:col>19</xdr:col>
      <xdr:colOff>38100</xdr:colOff>
      <xdr:row>18</xdr:row>
      <xdr:rowOff>109220</xdr:rowOff>
    </xdr:to>
    <xdr:sp macro="" textlink="">
      <xdr:nvSpPr>
        <xdr:cNvPr id="73" name="楕円 72"/>
        <xdr:cNvSpPr/>
      </xdr:nvSpPr>
      <xdr:spPr>
        <a:xfrm>
          <a:off x="3556000" y="314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93345</xdr:rowOff>
    </xdr:from>
    <xdr:ext cx="762000" cy="259080"/>
    <xdr:sp macro="" textlink="">
      <xdr:nvSpPr>
        <xdr:cNvPr id="74" name="テキスト ボックス 73"/>
        <xdr:cNvSpPr txBox="1"/>
      </xdr:nvSpPr>
      <xdr:spPr>
        <a:xfrm>
          <a:off x="3225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45085</xdr:rowOff>
    </xdr:from>
    <xdr:to xmlns:xdr="http://schemas.openxmlformats.org/drawingml/2006/spreadsheetDrawing">
      <xdr:col>15</xdr:col>
      <xdr:colOff>101600</xdr:colOff>
      <xdr:row>18</xdr:row>
      <xdr:rowOff>146685</xdr:rowOff>
    </xdr:to>
    <xdr:sp macro="" textlink="">
      <xdr:nvSpPr>
        <xdr:cNvPr id="75" name="楕円 74"/>
        <xdr:cNvSpPr/>
      </xdr:nvSpPr>
      <xdr:spPr>
        <a:xfrm>
          <a:off x="2857500" y="31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132080</xdr:rowOff>
    </xdr:from>
    <xdr:ext cx="762000" cy="254635"/>
    <xdr:sp macro="" textlink="">
      <xdr:nvSpPr>
        <xdr:cNvPr id="76" name="テキスト ボックス 75"/>
        <xdr:cNvSpPr txBox="1"/>
      </xdr:nvSpPr>
      <xdr:spPr>
        <a:xfrm>
          <a:off x="2527300" y="3265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0" name="テキスト ボックス 89"/>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7555" cy="252095"/>
    <xdr:sp macro="" textlink="">
      <xdr:nvSpPr>
        <xdr:cNvPr id="108" name="人口1人当たり決算額の推移最小値テキスト445"/>
        <xdr:cNvSpPr txBox="1"/>
      </xdr:nvSpPr>
      <xdr:spPr>
        <a:xfrm>
          <a:off x="5740400" y="738568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7555" cy="254635"/>
    <xdr:sp macro="" textlink="">
      <xdr:nvSpPr>
        <xdr:cNvPr id="110" name="人口1人当たり決算額の推移最大値テキスト445"/>
        <xdr:cNvSpPr txBox="1"/>
      </xdr:nvSpPr>
      <xdr:spPr>
        <a:xfrm>
          <a:off x="5740400" y="5750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63500</xdr:rowOff>
    </xdr:from>
    <xdr:to xmlns:xdr="http://schemas.openxmlformats.org/drawingml/2006/spreadsheetDrawing">
      <xdr:col>29</xdr:col>
      <xdr:colOff>127000</xdr:colOff>
      <xdr:row>36</xdr:row>
      <xdr:rowOff>114300</xdr:rowOff>
    </xdr:to>
    <xdr:cxnSp macro="">
      <xdr:nvCxnSpPr>
        <xdr:cNvPr id="112" name="直線コネクタ 111"/>
        <xdr:cNvCxnSpPr/>
      </xdr:nvCxnSpPr>
      <xdr:spPr>
        <a:xfrm flipV="1">
          <a:off x="5003800" y="7016750"/>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57555" cy="256540"/>
    <xdr:sp macro="" textlink="">
      <xdr:nvSpPr>
        <xdr:cNvPr id="113" name="人口1人当たり決算額の推移平均値テキスト445"/>
        <xdr:cNvSpPr txBox="1"/>
      </xdr:nvSpPr>
      <xdr:spPr>
        <a:xfrm>
          <a:off x="5740400" y="6628130"/>
          <a:ext cx="757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20955</xdr:rowOff>
    </xdr:from>
    <xdr:to xmlns:xdr="http://schemas.openxmlformats.org/drawingml/2006/spreadsheetDrawing">
      <xdr:col>26</xdr:col>
      <xdr:colOff>50800</xdr:colOff>
      <xdr:row>36</xdr:row>
      <xdr:rowOff>114300</xdr:rowOff>
    </xdr:to>
    <xdr:cxnSp macro="">
      <xdr:nvCxnSpPr>
        <xdr:cNvPr id="115" name="直線コネクタ 114"/>
        <xdr:cNvCxnSpPr/>
      </xdr:nvCxnSpPr>
      <xdr:spPr>
        <a:xfrm>
          <a:off x="4305300" y="6974205"/>
          <a:ext cx="698500" cy="933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20955</xdr:rowOff>
    </xdr:from>
    <xdr:to xmlns:xdr="http://schemas.openxmlformats.org/drawingml/2006/spreadsheetDrawing">
      <xdr:col>22</xdr:col>
      <xdr:colOff>114300</xdr:colOff>
      <xdr:row>36</xdr:row>
      <xdr:rowOff>139065</xdr:rowOff>
    </xdr:to>
    <xdr:cxnSp macro="">
      <xdr:nvCxnSpPr>
        <xdr:cNvPr id="118" name="直線コネクタ 117"/>
        <xdr:cNvCxnSpPr/>
      </xdr:nvCxnSpPr>
      <xdr:spPr>
        <a:xfrm flipV="1">
          <a:off x="3606800" y="6974205"/>
          <a:ext cx="69850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134620</xdr:rowOff>
    </xdr:from>
    <xdr:to xmlns:xdr="http://schemas.openxmlformats.org/drawingml/2006/spreadsheetDrawing">
      <xdr:col>18</xdr:col>
      <xdr:colOff>177800</xdr:colOff>
      <xdr:row>36</xdr:row>
      <xdr:rowOff>139065</xdr:rowOff>
    </xdr:to>
    <xdr:cxnSp macro="">
      <xdr:nvCxnSpPr>
        <xdr:cNvPr id="121" name="直線コネクタ 120"/>
        <xdr:cNvCxnSpPr/>
      </xdr:nvCxnSpPr>
      <xdr:spPr>
        <a:xfrm>
          <a:off x="2908300" y="70878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43180</xdr:rowOff>
    </xdr:from>
    <xdr:ext cx="762000" cy="254000"/>
    <xdr:sp macro="" textlink="">
      <xdr:nvSpPr>
        <xdr:cNvPr id="123" name="テキスト ボックス 122"/>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12700</xdr:rowOff>
    </xdr:from>
    <xdr:to xmlns:xdr="http://schemas.openxmlformats.org/drawingml/2006/spreadsheetDrawing">
      <xdr:col>29</xdr:col>
      <xdr:colOff>177800</xdr:colOff>
      <xdr:row>36</xdr:row>
      <xdr:rowOff>114300</xdr:rowOff>
    </xdr:to>
    <xdr:sp macro="" textlink="">
      <xdr:nvSpPr>
        <xdr:cNvPr id="131" name="楕円 130"/>
        <xdr:cNvSpPr/>
      </xdr:nvSpPr>
      <xdr:spPr>
        <a:xfrm>
          <a:off x="5600700" y="696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328295</xdr:rowOff>
    </xdr:from>
    <xdr:ext cx="757555" cy="254635"/>
    <xdr:sp macro="" textlink="">
      <xdr:nvSpPr>
        <xdr:cNvPr id="132" name="人口1人当たり決算額の推移該当値テキスト445"/>
        <xdr:cNvSpPr txBox="1"/>
      </xdr:nvSpPr>
      <xdr:spPr>
        <a:xfrm>
          <a:off x="5740400" y="6938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63500</xdr:rowOff>
    </xdr:from>
    <xdr:to xmlns:xdr="http://schemas.openxmlformats.org/drawingml/2006/spreadsheetDrawing">
      <xdr:col>26</xdr:col>
      <xdr:colOff>101600</xdr:colOff>
      <xdr:row>36</xdr:row>
      <xdr:rowOff>165100</xdr:rowOff>
    </xdr:to>
    <xdr:sp macro="" textlink="">
      <xdr:nvSpPr>
        <xdr:cNvPr id="133" name="楕円 132"/>
        <xdr:cNvSpPr/>
      </xdr:nvSpPr>
      <xdr:spPr>
        <a:xfrm>
          <a:off x="495300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149860</xdr:rowOff>
    </xdr:from>
    <xdr:ext cx="736600" cy="259715"/>
    <xdr:sp macro="" textlink="">
      <xdr:nvSpPr>
        <xdr:cNvPr id="134" name="テキスト ボックス 133"/>
        <xdr:cNvSpPr txBox="1"/>
      </xdr:nvSpPr>
      <xdr:spPr>
        <a:xfrm>
          <a:off x="4622800" y="71031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313055</xdr:rowOff>
    </xdr:from>
    <xdr:to xmlns:xdr="http://schemas.openxmlformats.org/drawingml/2006/spreadsheetDrawing">
      <xdr:col>22</xdr:col>
      <xdr:colOff>165100</xdr:colOff>
      <xdr:row>36</xdr:row>
      <xdr:rowOff>71755</xdr:rowOff>
    </xdr:to>
    <xdr:sp macro="" textlink="">
      <xdr:nvSpPr>
        <xdr:cNvPr id="135" name="楕円 134"/>
        <xdr:cNvSpPr/>
      </xdr:nvSpPr>
      <xdr:spPr>
        <a:xfrm>
          <a:off x="42545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57150</xdr:rowOff>
    </xdr:from>
    <xdr:ext cx="762000" cy="259715"/>
    <xdr:sp macro="" textlink="">
      <xdr:nvSpPr>
        <xdr:cNvPr id="136" name="テキスト ボックス 135"/>
        <xdr:cNvSpPr txBox="1"/>
      </xdr:nvSpPr>
      <xdr:spPr>
        <a:xfrm>
          <a:off x="3924300" y="7010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88265</xdr:rowOff>
    </xdr:from>
    <xdr:to xmlns:xdr="http://schemas.openxmlformats.org/drawingml/2006/spreadsheetDrawing">
      <xdr:col>19</xdr:col>
      <xdr:colOff>38100</xdr:colOff>
      <xdr:row>37</xdr:row>
      <xdr:rowOff>19050</xdr:rowOff>
    </xdr:to>
    <xdr:sp macro="" textlink="">
      <xdr:nvSpPr>
        <xdr:cNvPr id="137" name="楕円 136"/>
        <xdr:cNvSpPr/>
      </xdr:nvSpPr>
      <xdr:spPr>
        <a:xfrm>
          <a:off x="3556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2540</xdr:rowOff>
    </xdr:from>
    <xdr:ext cx="762000" cy="259715"/>
    <xdr:sp macro="" textlink="">
      <xdr:nvSpPr>
        <xdr:cNvPr id="138" name="テキスト ボックス 137"/>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83820</xdr:rowOff>
    </xdr:from>
    <xdr:to xmlns:xdr="http://schemas.openxmlformats.org/drawingml/2006/spreadsheetDrawing">
      <xdr:col>15</xdr:col>
      <xdr:colOff>101600</xdr:colOff>
      <xdr:row>37</xdr:row>
      <xdr:rowOff>13335</xdr:rowOff>
    </xdr:to>
    <xdr:sp macro="" textlink="">
      <xdr:nvSpPr>
        <xdr:cNvPr id="139" name="楕円 138"/>
        <xdr:cNvSpPr/>
      </xdr:nvSpPr>
      <xdr:spPr>
        <a:xfrm>
          <a:off x="28575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170180</xdr:rowOff>
    </xdr:from>
    <xdr:ext cx="762000" cy="252730"/>
    <xdr:sp macro="" textlink="">
      <xdr:nvSpPr>
        <xdr:cNvPr id="140" name="テキスト ボックス 139"/>
        <xdr:cNvSpPr txBox="1"/>
      </xdr:nvSpPr>
      <xdr:spPr>
        <a:xfrm>
          <a:off x="2527300" y="7123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13335</xdr:rowOff>
    </xdr:from>
    <xdr:to xmlns:xdr="http://schemas.openxmlformats.org/drawingml/2006/spreadsheetDrawing">
      <xdr:col>24</xdr:col>
      <xdr:colOff>63500</xdr:colOff>
      <xdr:row>36</xdr:row>
      <xdr:rowOff>27940</xdr:rowOff>
    </xdr:to>
    <xdr:cxnSp macro="">
      <xdr:nvCxnSpPr>
        <xdr:cNvPr id="61" name="直線コネクタ 60"/>
        <xdr:cNvCxnSpPr/>
      </xdr:nvCxnSpPr>
      <xdr:spPr>
        <a:xfrm flipV="1">
          <a:off x="3797300" y="61855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17780</xdr:rowOff>
    </xdr:from>
    <xdr:to xmlns:xdr="http://schemas.openxmlformats.org/drawingml/2006/spreadsheetDrawing">
      <xdr:col>19</xdr:col>
      <xdr:colOff>177800</xdr:colOff>
      <xdr:row>36</xdr:row>
      <xdr:rowOff>27940</xdr:rowOff>
    </xdr:to>
    <xdr:cxnSp macro="">
      <xdr:nvCxnSpPr>
        <xdr:cNvPr id="64" name="直線コネクタ 63"/>
        <xdr:cNvCxnSpPr/>
      </xdr:nvCxnSpPr>
      <xdr:spPr>
        <a:xfrm>
          <a:off x="2908300" y="6189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30225" cy="258445"/>
    <xdr:sp macro="" textlink="">
      <xdr:nvSpPr>
        <xdr:cNvPr id="66" name="テキスト ボックス 65"/>
        <xdr:cNvSpPr txBox="1"/>
      </xdr:nvSpPr>
      <xdr:spPr>
        <a:xfrm>
          <a:off x="3529965" y="57143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17780</xdr:rowOff>
    </xdr:from>
    <xdr:to xmlns:xdr="http://schemas.openxmlformats.org/drawingml/2006/spreadsheetDrawing">
      <xdr:col>15</xdr:col>
      <xdr:colOff>50800</xdr:colOff>
      <xdr:row>36</xdr:row>
      <xdr:rowOff>59055</xdr:rowOff>
    </xdr:to>
    <xdr:cxnSp macro="">
      <xdr:nvCxnSpPr>
        <xdr:cNvPr id="67" name="直線コネクタ 66"/>
        <xdr:cNvCxnSpPr/>
      </xdr:nvCxnSpPr>
      <xdr:spPr>
        <a:xfrm flipV="1">
          <a:off x="2019300" y="61899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30225" cy="259080"/>
    <xdr:sp macro="" textlink="">
      <xdr:nvSpPr>
        <xdr:cNvPr id="69" name="テキスト ボックス 68"/>
        <xdr:cNvSpPr txBox="1"/>
      </xdr:nvSpPr>
      <xdr:spPr>
        <a:xfrm>
          <a:off x="2640965" y="572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59055</xdr:rowOff>
    </xdr:from>
    <xdr:to xmlns:xdr="http://schemas.openxmlformats.org/drawingml/2006/spreadsheetDrawing">
      <xdr:col>10</xdr:col>
      <xdr:colOff>114300</xdr:colOff>
      <xdr:row>37</xdr:row>
      <xdr:rowOff>33020</xdr:rowOff>
    </xdr:to>
    <xdr:cxnSp macro="">
      <xdr:nvCxnSpPr>
        <xdr:cNvPr id="70" name="直線コネクタ 69"/>
        <xdr:cNvCxnSpPr/>
      </xdr:nvCxnSpPr>
      <xdr:spPr>
        <a:xfrm flipV="1">
          <a:off x="1130300" y="623125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30225" cy="259080"/>
    <xdr:sp macro="" textlink="">
      <xdr:nvSpPr>
        <xdr:cNvPr id="72" name="テキスト ボックス 71"/>
        <xdr:cNvSpPr txBox="1"/>
      </xdr:nvSpPr>
      <xdr:spPr>
        <a:xfrm>
          <a:off x="1751965" y="5776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30225" cy="254635"/>
    <xdr:sp macro="" textlink="">
      <xdr:nvSpPr>
        <xdr:cNvPr id="74" name="テキスト ボックス 73"/>
        <xdr:cNvSpPr txBox="1"/>
      </xdr:nvSpPr>
      <xdr:spPr>
        <a:xfrm>
          <a:off x="862965" y="5939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133985</xdr:rowOff>
    </xdr:from>
    <xdr:to xmlns:xdr="http://schemas.openxmlformats.org/drawingml/2006/spreadsheetDrawing">
      <xdr:col>24</xdr:col>
      <xdr:colOff>114300</xdr:colOff>
      <xdr:row>36</xdr:row>
      <xdr:rowOff>64135</xdr:rowOff>
    </xdr:to>
    <xdr:sp macro="" textlink="">
      <xdr:nvSpPr>
        <xdr:cNvPr id="80" name="楕円 79"/>
        <xdr:cNvSpPr/>
      </xdr:nvSpPr>
      <xdr:spPr>
        <a:xfrm>
          <a:off x="4584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112395</xdr:rowOff>
    </xdr:from>
    <xdr:ext cx="534670" cy="254635"/>
    <xdr:sp macro="" textlink="">
      <xdr:nvSpPr>
        <xdr:cNvPr id="81" name="人件費該当値テキスト"/>
        <xdr:cNvSpPr txBox="1"/>
      </xdr:nvSpPr>
      <xdr:spPr>
        <a:xfrm>
          <a:off x="4686300" y="61131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148590</xdr:rowOff>
    </xdr:from>
    <xdr:to xmlns:xdr="http://schemas.openxmlformats.org/drawingml/2006/spreadsheetDrawing">
      <xdr:col>20</xdr:col>
      <xdr:colOff>38100</xdr:colOff>
      <xdr:row>36</xdr:row>
      <xdr:rowOff>78740</xdr:rowOff>
    </xdr:to>
    <xdr:sp macro="" textlink="">
      <xdr:nvSpPr>
        <xdr:cNvPr id="82" name="楕円 81"/>
        <xdr:cNvSpPr/>
      </xdr:nvSpPr>
      <xdr:spPr>
        <a:xfrm>
          <a:off x="3746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69850</xdr:rowOff>
    </xdr:from>
    <xdr:ext cx="530225" cy="259080"/>
    <xdr:sp macro="" textlink="">
      <xdr:nvSpPr>
        <xdr:cNvPr id="83" name="テキスト ボックス 82"/>
        <xdr:cNvSpPr txBox="1"/>
      </xdr:nvSpPr>
      <xdr:spPr>
        <a:xfrm>
          <a:off x="3529965" y="6242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137795</xdr:rowOff>
    </xdr:from>
    <xdr:to xmlns:xdr="http://schemas.openxmlformats.org/drawingml/2006/spreadsheetDrawing">
      <xdr:col>15</xdr:col>
      <xdr:colOff>101600</xdr:colOff>
      <xdr:row>36</xdr:row>
      <xdr:rowOff>67945</xdr:rowOff>
    </xdr:to>
    <xdr:sp macro="" textlink="">
      <xdr:nvSpPr>
        <xdr:cNvPr id="84" name="楕円 83"/>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59055</xdr:rowOff>
    </xdr:from>
    <xdr:ext cx="530225" cy="259080"/>
    <xdr:sp macro="" textlink="">
      <xdr:nvSpPr>
        <xdr:cNvPr id="85" name="テキスト ボックス 84"/>
        <xdr:cNvSpPr txBox="1"/>
      </xdr:nvSpPr>
      <xdr:spPr>
        <a:xfrm>
          <a:off x="2640965" y="623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8255</xdr:rowOff>
    </xdr:from>
    <xdr:to xmlns:xdr="http://schemas.openxmlformats.org/drawingml/2006/spreadsheetDrawing">
      <xdr:col>10</xdr:col>
      <xdr:colOff>165100</xdr:colOff>
      <xdr:row>36</xdr:row>
      <xdr:rowOff>109855</xdr:rowOff>
    </xdr:to>
    <xdr:sp macro="" textlink="">
      <xdr:nvSpPr>
        <xdr:cNvPr id="86" name="楕円 85"/>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100965</xdr:rowOff>
    </xdr:from>
    <xdr:ext cx="530225" cy="254635"/>
    <xdr:sp macro="" textlink="">
      <xdr:nvSpPr>
        <xdr:cNvPr id="87" name="テキスト ボックス 86"/>
        <xdr:cNvSpPr txBox="1"/>
      </xdr:nvSpPr>
      <xdr:spPr>
        <a:xfrm>
          <a:off x="1751965" y="62731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153670</xdr:rowOff>
    </xdr:from>
    <xdr:to xmlns:xdr="http://schemas.openxmlformats.org/drawingml/2006/spreadsheetDrawing">
      <xdr:col>6</xdr:col>
      <xdr:colOff>38100</xdr:colOff>
      <xdr:row>37</xdr:row>
      <xdr:rowOff>83820</xdr:rowOff>
    </xdr:to>
    <xdr:sp macro="" textlink="">
      <xdr:nvSpPr>
        <xdr:cNvPr id="88" name="楕円 87"/>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74930</xdr:rowOff>
    </xdr:from>
    <xdr:ext cx="530225" cy="254635"/>
    <xdr:sp macro="" textlink="">
      <xdr:nvSpPr>
        <xdr:cNvPr id="89" name="テキスト ボックス 88"/>
        <xdr:cNvSpPr txBox="1"/>
      </xdr:nvSpPr>
      <xdr:spPr>
        <a:xfrm>
          <a:off x="862965" y="6418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635"/>
    <xdr:sp macro="" textlink="">
      <xdr:nvSpPr>
        <xdr:cNvPr id="102" name="テキスト ボックス 101"/>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4" name="テキスト ボックス 103"/>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6" name="テキスト ボックス 105"/>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8" name="テキスト ボックス 107"/>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0" name="テキスト ボックス 109"/>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20955</xdr:rowOff>
    </xdr:from>
    <xdr:to xmlns:xdr="http://schemas.openxmlformats.org/drawingml/2006/spreadsheetDrawing">
      <xdr:col>24</xdr:col>
      <xdr:colOff>63500</xdr:colOff>
      <xdr:row>57</xdr:row>
      <xdr:rowOff>123190</xdr:rowOff>
    </xdr:to>
    <xdr:cxnSp macro="">
      <xdr:nvCxnSpPr>
        <xdr:cNvPr id="117" name="直線コネクタ 116"/>
        <xdr:cNvCxnSpPr/>
      </xdr:nvCxnSpPr>
      <xdr:spPr>
        <a:xfrm flipV="1">
          <a:off x="3797300" y="97936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54635"/>
    <xdr:sp macro="" textlink="">
      <xdr:nvSpPr>
        <xdr:cNvPr id="118" name="物件費平均値テキスト"/>
        <xdr:cNvSpPr txBox="1"/>
      </xdr:nvSpPr>
      <xdr:spPr>
        <a:xfrm>
          <a:off x="4686300" y="9563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123190</xdr:rowOff>
    </xdr:from>
    <xdr:to xmlns:xdr="http://schemas.openxmlformats.org/drawingml/2006/spreadsheetDrawing">
      <xdr:col>19</xdr:col>
      <xdr:colOff>177800</xdr:colOff>
      <xdr:row>58</xdr:row>
      <xdr:rowOff>635</xdr:rowOff>
    </xdr:to>
    <xdr:cxnSp macro="">
      <xdr:nvCxnSpPr>
        <xdr:cNvPr id="120" name="直線コネクタ 119"/>
        <xdr:cNvCxnSpPr/>
      </xdr:nvCxnSpPr>
      <xdr:spPr>
        <a:xfrm flipV="1">
          <a:off x="2908300" y="98958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30225" cy="258445"/>
    <xdr:sp macro="" textlink="">
      <xdr:nvSpPr>
        <xdr:cNvPr id="122" name="テキスト ボックス 121"/>
        <xdr:cNvSpPr txBox="1"/>
      </xdr:nvSpPr>
      <xdr:spPr>
        <a:xfrm>
          <a:off x="3529965" y="9463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xdr:rowOff>
    </xdr:from>
    <xdr:to xmlns:xdr="http://schemas.openxmlformats.org/drawingml/2006/spreadsheetDrawing">
      <xdr:col>15</xdr:col>
      <xdr:colOff>50800</xdr:colOff>
      <xdr:row>58</xdr:row>
      <xdr:rowOff>34290</xdr:rowOff>
    </xdr:to>
    <xdr:cxnSp macro="">
      <xdr:nvCxnSpPr>
        <xdr:cNvPr id="123" name="直線コネクタ 122"/>
        <xdr:cNvCxnSpPr/>
      </xdr:nvCxnSpPr>
      <xdr:spPr>
        <a:xfrm flipV="1">
          <a:off x="2019300" y="99447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30225" cy="254635"/>
    <xdr:sp macro="" textlink="">
      <xdr:nvSpPr>
        <xdr:cNvPr id="125" name="テキスト ボックス 124"/>
        <xdr:cNvSpPr txBox="1"/>
      </xdr:nvSpPr>
      <xdr:spPr>
        <a:xfrm>
          <a:off x="2640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xdr:rowOff>
    </xdr:from>
    <xdr:to xmlns:xdr="http://schemas.openxmlformats.org/drawingml/2006/spreadsheetDrawing">
      <xdr:col>10</xdr:col>
      <xdr:colOff>114300</xdr:colOff>
      <xdr:row>58</xdr:row>
      <xdr:rowOff>34290</xdr:rowOff>
    </xdr:to>
    <xdr:cxnSp macro="">
      <xdr:nvCxnSpPr>
        <xdr:cNvPr id="126" name="直線コネクタ 125"/>
        <xdr:cNvCxnSpPr/>
      </xdr:nvCxnSpPr>
      <xdr:spPr>
        <a:xfrm>
          <a:off x="1130300" y="9946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30225" cy="259080"/>
    <xdr:sp macro="" textlink="">
      <xdr:nvSpPr>
        <xdr:cNvPr id="128" name="テキスト ボックス 127"/>
        <xdr:cNvSpPr txBox="1"/>
      </xdr:nvSpPr>
      <xdr:spPr>
        <a:xfrm>
          <a:off x="1751965" y="958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30225" cy="254635"/>
    <xdr:sp macro="" textlink="">
      <xdr:nvSpPr>
        <xdr:cNvPr id="130" name="テキスト ボックス 129"/>
        <xdr:cNvSpPr txBox="1"/>
      </xdr:nvSpPr>
      <xdr:spPr>
        <a:xfrm>
          <a:off x="862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141605</xdr:rowOff>
    </xdr:from>
    <xdr:to xmlns:xdr="http://schemas.openxmlformats.org/drawingml/2006/spreadsheetDrawing">
      <xdr:col>24</xdr:col>
      <xdr:colOff>114300</xdr:colOff>
      <xdr:row>57</xdr:row>
      <xdr:rowOff>71755</xdr:rowOff>
    </xdr:to>
    <xdr:sp macro="" textlink="">
      <xdr:nvSpPr>
        <xdr:cNvPr id="136" name="楕円 135"/>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120650</xdr:rowOff>
    </xdr:from>
    <xdr:ext cx="534670" cy="254635"/>
    <xdr:sp macro="" textlink="">
      <xdr:nvSpPr>
        <xdr:cNvPr id="137" name="物件費該当値テキスト"/>
        <xdr:cNvSpPr txBox="1"/>
      </xdr:nvSpPr>
      <xdr:spPr>
        <a:xfrm>
          <a:off x="4686300" y="9721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72390</xdr:rowOff>
    </xdr:from>
    <xdr:to xmlns:xdr="http://schemas.openxmlformats.org/drawingml/2006/spreadsheetDrawing">
      <xdr:col>20</xdr:col>
      <xdr:colOff>38100</xdr:colOff>
      <xdr:row>58</xdr:row>
      <xdr:rowOff>2540</xdr:rowOff>
    </xdr:to>
    <xdr:sp macro="" textlink="">
      <xdr:nvSpPr>
        <xdr:cNvPr id="138" name="楕円 137"/>
        <xdr:cNvSpPr/>
      </xdr:nvSpPr>
      <xdr:spPr>
        <a:xfrm>
          <a:off x="3746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165100</xdr:rowOff>
    </xdr:from>
    <xdr:ext cx="530225" cy="259080"/>
    <xdr:sp macro="" textlink="">
      <xdr:nvSpPr>
        <xdr:cNvPr id="139" name="テキスト ボックス 138"/>
        <xdr:cNvSpPr txBox="1"/>
      </xdr:nvSpPr>
      <xdr:spPr>
        <a:xfrm>
          <a:off x="3529965" y="9937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121285</xdr:rowOff>
    </xdr:from>
    <xdr:to xmlns:xdr="http://schemas.openxmlformats.org/drawingml/2006/spreadsheetDrawing">
      <xdr:col>15</xdr:col>
      <xdr:colOff>101600</xdr:colOff>
      <xdr:row>58</xdr:row>
      <xdr:rowOff>52070</xdr:rowOff>
    </xdr:to>
    <xdr:sp macro="" textlink="">
      <xdr:nvSpPr>
        <xdr:cNvPr id="140" name="楕円 139"/>
        <xdr:cNvSpPr/>
      </xdr:nvSpPr>
      <xdr:spPr>
        <a:xfrm>
          <a:off x="2857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42545</xdr:rowOff>
    </xdr:from>
    <xdr:ext cx="530225" cy="254635"/>
    <xdr:sp macro="" textlink="">
      <xdr:nvSpPr>
        <xdr:cNvPr id="141" name="テキスト ボックス 140"/>
        <xdr:cNvSpPr txBox="1"/>
      </xdr:nvSpPr>
      <xdr:spPr>
        <a:xfrm>
          <a:off x="2640965" y="99866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154940</xdr:rowOff>
    </xdr:from>
    <xdr:to xmlns:xdr="http://schemas.openxmlformats.org/drawingml/2006/spreadsheetDrawing">
      <xdr:col>10</xdr:col>
      <xdr:colOff>165100</xdr:colOff>
      <xdr:row>58</xdr:row>
      <xdr:rowOff>85090</xdr:rowOff>
    </xdr:to>
    <xdr:sp macro="" textlink="">
      <xdr:nvSpPr>
        <xdr:cNvPr id="142" name="楕円 141"/>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76200</xdr:rowOff>
    </xdr:from>
    <xdr:ext cx="530225" cy="254635"/>
    <xdr:sp macro="" textlink="">
      <xdr:nvSpPr>
        <xdr:cNvPr id="143" name="テキスト ボックス 142"/>
        <xdr:cNvSpPr txBox="1"/>
      </xdr:nvSpPr>
      <xdr:spPr>
        <a:xfrm>
          <a:off x="1751965" y="10020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123190</xdr:rowOff>
    </xdr:from>
    <xdr:to xmlns:xdr="http://schemas.openxmlformats.org/drawingml/2006/spreadsheetDrawing">
      <xdr:col>6</xdr:col>
      <xdr:colOff>38100</xdr:colOff>
      <xdr:row>58</xdr:row>
      <xdr:rowOff>53340</xdr:rowOff>
    </xdr:to>
    <xdr:sp macro="" textlink="">
      <xdr:nvSpPr>
        <xdr:cNvPr id="144" name="楕円 143"/>
        <xdr:cNvSpPr/>
      </xdr:nvSpPr>
      <xdr:spPr>
        <a:xfrm>
          <a:off x="107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44450</xdr:rowOff>
    </xdr:from>
    <xdr:ext cx="530225" cy="259080"/>
    <xdr:sp macro="" textlink="">
      <xdr:nvSpPr>
        <xdr:cNvPr id="145" name="テキスト ボックス 144"/>
        <xdr:cNvSpPr txBox="1"/>
      </xdr:nvSpPr>
      <xdr:spPr>
        <a:xfrm>
          <a:off x="862965" y="9988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7" name="テキスト ボックス 156"/>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635"/>
    <xdr:sp macro="" textlink="">
      <xdr:nvSpPr>
        <xdr:cNvPr id="159" name="テキスト ボックス 158"/>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1" name="テキスト ボックス 160"/>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3" name="テキスト ボックス 162"/>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5" name="テキスト ボックス 164"/>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4635"/>
    <xdr:sp macro="" textlink="">
      <xdr:nvSpPr>
        <xdr:cNvPr id="168" name="維持補修費最小値テキスト"/>
        <xdr:cNvSpPr txBox="1"/>
      </xdr:nvSpPr>
      <xdr:spPr>
        <a:xfrm>
          <a:off x="4686300" y="13482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57150</xdr:rowOff>
    </xdr:from>
    <xdr:to xmlns:xdr="http://schemas.openxmlformats.org/drawingml/2006/spreadsheetDrawing">
      <xdr:col>24</xdr:col>
      <xdr:colOff>63500</xdr:colOff>
      <xdr:row>78</xdr:row>
      <xdr:rowOff>79375</xdr:rowOff>
    </xdr:to>
    <xdr:cxnSp macro="">
      <xdr:nvCxnSpPr>
        <xdr:cNvPr id="172" name="直線コネクタ 171"/>
        <xdr:cNvCxnSpPr/>
      </xdr:nvCxnSpPr>
      <xdr:spPr>
        <a:xfrm flipV="1">
          <a:off x="3797300" y="1343025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79375</xdr:rowOff>
    </xdr:from>
    <xdr:to xmlns:xdr="http://schemas.openxmlformats.org/drawingml/2006/spreadsheetDrawing">
      <xdr:col>19</xdr:col>
      <xdr:colOff>177800</xdr:colOff>
      <xdr:row>78</xdr:row>
      <xdr:rowOff>88900</xdr:rowOff>
    </xdr:to>
    <xdr:cxnSp macro="">
      <xdr:nvCxnSpPr>
        <xdr:cNvPr id="175" name="直線コネクタ 174"/>
        <xdr:cNvCxnSpPr/>
      </xdr:nvCxnSpPr>
      <xdr:spPr>
        <a:xfrm flipV="1">
          <a:off x="2908300" y="13452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5455" cy="259080"/>
    <xdr:sp macro="" textlink="">
      <xdr:nvSpPr>
        <xdr:cNvPr id="177" name="テキスト ボックス 176"/>
        <xdr:cNvSpPr txBox="1"/>
      </xdr:nvSpPr>
      <xdr:spPr>
        <a:xfrm>
          <a:off x="3562350" y="1305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82550</xdr:rowOff>
    </xdr:from>
    <xdr:to xmlns:xdr="http://schemas.openxmlformats.org/drawingml/2006/spreadsheetDrawing">
      <xdr:col>15</xdr:col>
      <xdr:colOff>50800</xdr:colOff>
      <xdr:row>78</xdr:row>
      <xdr:rowOff>88900</xdr:rowOff>
    </xdr:to>
    <xdr:cxnSp macro="">
      <xdr:nvCxnSpPr>
        <xdr:cNvPr id="178" name="直線コネクタ 177"/>
        <xdr:cNvCxnSpPr/>
      </xdr:nvCxnSpPr>
      <xdr:spPr>
        <a:xfrm>
          <a:off x="2019300" y="13455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5455" cy="254635"/>
    <xdr:sp macro="" textlink="">
      <xdr:nvSpPr>
        <xdr:cNvPr id="180" name="テキスト ボックス 179"/>
        <xdr:cNvSpPr txBox="1"/>
      </xdr:nvSpPr>
      <xdr:spPr>
        <a:xfrm>
          <a:off x="2673350" y="13037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82550</xdr:rowOff>
    </xdr:from>
    <xdr:to xmlns:xdr="http://schemas.openxmlformats.org/drawingml/2006/spreadsheetDrawing">
      <xdr:col>10</xdr:col>
      <xdr:colOff>114300</xdr:colOff>
      <xdr:row>78</xdr:row>
      <xdr:rowOff>95250</xdr:rowOff>
    </xdr:to>
    <xdr:cxnSp macro="">
      <xdr:nvCxnSpPr>
        <xdr:cNvPr id="181" name="直線コネクタ 180"/>
        <xdr:cNvCxnSpPr/>
      </xdr:nvCxnSpPr>
      <xdr:spPr>
        <a:xfrm flipV="1">
          <a:off x="1130300" y="13455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22225</xdr:rowOff>
    </xdr:from>
    <xdr:ext cx="465455" cy="258445"/>
    <xdr:sp macro="" textlink="">
      <xdr:nvSpPr>
        <xdr:cNvPr id="183" name="テキスト ボックス 182"/>
        <xdr:cNvSpPr txBox="1"/>
      </xdr:nvSpPr>
      <xdr:spPr>
        <a:xfrm>
          <a:off x="1784350" y="13052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5455" cy="258445"/>
    <xdr:sp macro="" textlink="">
      <xdr:nvSpPr>
        <xdr:cNvPr id="185" name="テキスト ボックス 184"/>
        <xdr:cNvSpPr txBox="1"/>
      </xdr:nvSpPr>
      <xdr:spPr>
        <a:xfrm>
          <a:off x="895350" y="131210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107950</xdr:rowOff>
    </xdr:to>
    <xdr:sp macro="" textlink="">
      <xdr:nvSpPr>
        <xdr:cNvPr id="191" name="楕円 190"/>
        <xdr:cNvSpPr/>
      </xdr:nvSpPr>
      <xdr:spPr>
        <a:xfrm>
          <a:off x="4584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92710</xdr:rowOff>
    </xdr:from>
    <xdr:ext cx="469900" cy="259080"/>
    <xdr:sp macro="" textlink="">
      <xdr:nvSpPr>
        <xdr:cNvPr id="192" name="維持補修費該当値テキスト"/>
        <xdr:cNvSpPr txBox="1"/>
      </xdr:nvSpPr>
      <xdr:spPr>
        <a:xfrm>
          <a:off x="4686300" y="1329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29210</xdr:rowOff>
    </xdr:from>
    <xdr:to xmlns:xdr="http://schemas.openxmlformats.org/drawingml/2006/spreadsheetDrawing">
      <xdr:col>20</xdr:col>
      <xdr:colOff>38100</xdr:colOff>
      <xdr:row>78</xdr:row>
      <xdr:rowOff>130175</xdr:rowOff>
    </xdr:to>
    <xdr:sp macro="" textlink="">
      <xdr:nvSpPr>
        <xdr:cNvPr id="193" name="楕円 192"/>
        <xdr:cNvSpPr/>
      </xdr:nvSpPr>
      <xdr:spPr>
        <a:xfrm>
          <a:off x="3746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121285</xdr:rowOff>
    </xdr:from>
    <xdr:ext cx="465455" cy="254635"/>
    <xdr:sp macro="" textlink="">
      <xdr:nvSpPr>
        <xdr:cNvPr id="194" name="テキスト ボックス 193"/>
        <xdr:cNvSpPr txBox="1"/>
      </xdr:nvSpPr>
      <xdr:spPr>
        <a:xfrm>
          <a:off x="3562350" y="13494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38100</xdr:rowOff>
    </xdr:from>
    <xdr:to xmlns:xdr="http://schemas.openxmlformats.org/drawingml/2006/spreadsheetDrawing">
      <xdr:col>15</xdr:col>
      <xdr:colOff>101600</xdr:colOff>
      <xdr:row>78</xdr:row>
      <xdr:rowOff>139700</xdr:rowOff>
    </xdr:to>
    <xdr:sp macro="" textlink="">
      <xdr:nvSpPr>
        <xdr:cNvPr id="195" name="楕円 194"/>
        <xdr:cNvSpPr/>
      </xdr:nvSpPr>
      <xdr:spPr>
        <a:xfrm>
          <a:off x="2857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130810</xdr:rowOff>
    </xdr:from>
    <xdr:ext cx="465455" cy="259080"/>
    <xdr:sp macro="" textlink="">
      <xdr:nvSpPr>
        <xdr:cNvPr id="196" name="テキスト ボックス 195"/>
        <xdr:cNvSpPr txBox="1"/>
      </xdr:nvSpPr>
      <xdr:spPr>
        <a:xfrm>
          <a:off x="2673350" y="1350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31750</xdr:rowOff>
    </xdr:from>
    <xdr:to xmlns:xdr="http://schemas.openxmlformats.org/drawingml/2006/spreadsheetDrawing">
      <xdr:col>10</xdr:col>
      <xdr:colOff>165100</xdr:colOff>
      <xdr:row>78</xdr:row>
      <xdr:rowOff>133350</xdr:rowOff>
    </xdr:to>
    <xdr:sp macro="" textlink="">
      <xdr:nvSpPr>
        <xdr:cNvPr id="197" name="楕円 196"/>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124460</xdr:rowOff>
    </xdr:from>
    <xdr:ext cx="465455" cy="259080"/>
    <xdr:sp macro="" textlink="">
      <xdr:nvSpPr>
        <xdr:cNvPr id="198" name="テキスト ボックス 197"/>
        <xdr:cNvSpPr txBox="1"/>
      </xdr:nvSpPr>
      <xdr:spPr>
        <a:xfrm>
          <a:off x="1784350" y="1349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44450</xdr:rowOff>
    </xdr:from>
    <xdr:to xmlns:xdr="http://schemas.openxmlformats.org/drawingml/2006/spreadsheetDrawing">
      <xdr:col>6</xdr:col>
      <xdr:colOff>38100</xdr:colOff>
      <xdr:row>78</xdr:row>
      <xdr:rowOff>146050</xdr:rowOff>
    </xdr:to>
    <xdr:sp macro="" textlink="">
      <xdr:nvSpPr>
        <xdr:cNvPr id="199" name="楕円 198"/>
        <xdr:cNvSpPr/>
      </xdr:nvSpPr>
      <xdr:spPr>
        <a:xfrm>
          <a:off x="107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137160</xdr:rowOff>
    </xdr:from>
    <xdr:ext cx="465455" cy="259080"/>
    <xdr:sp macro="" textlink="">
      <xdr:nvSpPr>
        <xdr:cNvPr id="200" name="テキスト ボックス 199"/>
        <xdr:cNvSpPr txBox="1"/>
      </xdr:nvSpPr>
      <xdr:spPr>
        <a:xfrm>
          <a:off x="895350" y="1351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1" name="テキスト ボックス 210"/>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7" name="テキスト ボックス 216"/>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19" name="テキスト ボックス 218"/>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1" name="テキスト ボックス 220"/>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3" name="テキスト ボックス 22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4635"/>
    <xdr:sp macro="" textlink="">
      <xdr:nvSpPr>
        <xdr:cNvPr id="226" name="扶助費最小値テキスト"/>
        <xdr:cNvSpPr txBox="1"/>
      </xdr:nvSpPr>
      <xdr:spPr>
        <a:xfrm>
          <a:off x="4686300" y="170141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4635"/>
    <xdr:sp macro="" textlink="">
      <xdr:nvSpPr>
        <xdr:cNvPr id="228" name="扶助費最大値テキスト"/>
        <xdr:cNvSpPr txBox="1"/>
      </xdr:nvSpPr>
      <xdr:spPr>
        <a:xfrm>
          <a:off x="4686300" y="15255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133985</xdr:rowOff>
    </xdr:from>
    <xdr:to xmlns:xdr="http://schemas.openxmlformats.org/drawingml/2006/spreadsheetDrawing">
      <xdr:col>24</xdr:col>
      <xdr:colOff>63500</xdr:colOff>
      <xdr:row>97</xdr:row>
      <xdr:rowOff>46990</xdr:rowOff>
    </xdr:to>
    <xdr:cxnSp macro="">
      <xdr:nvCxnSpPr>
        <xdr:cNvPr id="230" name="直線コネクタ 229"/>
        <xdr:cNvCxnSpPr/>
      </xdr:nvCxnSpPr>
      <xdr:spPr>
        <a:xfrm flipV="1">
          <a:off x="3797300" y="1659318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4635"/>
    <xdr:sp macro="" textlink="">
      <xdr:nvSpPr>
        <xdr:cNvPr id="231" name="扶助費平均値テキスト"/>
        <xdr:cNvSpPr txBox="1"/>
      </xdr:nvSpPr>
      <xdr:spPr>
        <a:xfrm>
          <a:off x="4686300" y="16294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26670</xdr:rowOff>
    </xdr:from>
    <xdr:to xmlns:xdr="http://schemas.openxmlformats.org/drawingml/2006/spreadsheetDrawing">
      <xdr:col>19</xdr:col>
      <xdr:colOff>177800</xdr:colOff>
      <xdr:row>97</xdr:row>
      <xdr:rowOff>46990</xdr:rowOff>
    </xdr:to>
    <xdr:cxnSp macro="">
      <xdr:nvCxnSpPr>
        <xdr:cNvPr id="233" name="直線コネクタ 232"/>
        <xdr:cNvCxnSpPr/>
      </xdr:nvCxnSpPr>
      <xdr:spPr>
        <a:xfrm>
          <a:off x="2908300" y="1648587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0225" cy="254635"/>
    <xdr:sp macro="" textlink="">
      <xdr:nvSpPr>
        <xdr:cNvPr id="235" name="テキスト ボックス 234"/>
        <xdr:cNvSpPr txBox="1"/>
      </xdr:nvSpPr>
      <xdr:spPr>
        <a:xfrm>
          <a:off x="3529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26670</xdr:rowOff>
    </xdr:from>
    <xdr:to xmlns:xdr="http://schemas.openxmlformats.org/drawingml/2006/spreadsheetDrawing">
      <xdr:col>15</xdr:col>
      <xdr:colOff>50800</xdr:colOff>
      <xdr:row>98</xdr:row>
      <xdr:rowOff>37465</xdr:rowOff>
    </xdr:to>
    <xdr:cxnSp macro="">
      <xdr:nvCxnSpPr>
        <xdr:cNvPr id="236" name="直線コネクタ 235"/>
        <xdr:cNvCxnSpPr/>
      </xdr:nvCxnSpPr>
      <xdr:spPr>
        <a:xfrm flipV="1">
          <a:off x="2019300" y="164858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4360" cy="258445"/>
    <xdr:sp macro="" textlink="">
      <xdr:nvSpPr>
        <xdr:cNvPr id="238" name="テキスト ボックス 237"/>
        <xdr:cNvSpPr txBox="1"/>
      </xdr:nvSpPr>
      <xdr:spPr>
        <a:xfrm>
          <a:off x="2608580" y="1616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37465</xdr:rowOff>
    </xdr:from>
    <xdr:to xmlns:xdr="http://schemas.openxmlformats.org/drawingml/2006/spreadsheetDrawing">
      <xdr:col>10</xdr:col>
      <xdr:colOff>114300</xdr:colOff>
      <xdr:row>98</xdr:row>
      <xdr:rowOff>71755</xdr:rowOff>
    </xdr:to>
    <xdr:cxnSp macro="">
      <xdr:nvCxnSpPr>
        <xdr:cNvPr id="239" name="直線コネクタ 238"/>
        <xdr:cNvCxnSpPr/>
      </xdr:nvCxnSpPr>
      <xdr:spPr>
        <a:xfrm flipV="1">
          <a:off x="1130300" y="16839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30225" cy="254635"/>
    <xdr:sp macro="" textlink="">
      <xdr:nvSpPr>
        <xdr:cNvPr id="241" name="テキスト ボックス 240"/>
        <xdr:cNvSpPr txBox="1"/>
      </xdr:nvSpPr>
      <xdr:spPr>
        <a:xfrm>
          <a:off x="1751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30225" cy="259080"/>
    <xdr:sp macro="" textlink="">
      <xdr:nvSpPr>
        <xdr:cNvPr id="243" name="テキスト ボックス 242"/>
        <xdr:cNvSpPr txBox="1"/>
      </xdr:nvSpPr>
      <xdr:spPr>
        <a:xfrm>
          <a:off x="862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83185</xdr:rowOff>
    </xdr:from>
    <xdr:to xmlns:xdr="http://schemas.openxmlformats.org/drawingml/2006/spreadsheetDrawing">
      <xdr:col>24</xdr:col>
      <xdr:colOff>114300</xdr:colOff>
      <xdr:row>97</xdr:row>
      <xdr:rowOff>13335</xdr:rowOff>
    </xdr:to>
    <xdr:sp macro="" textlink="">
      <xdr:nvSpPr>
        <xdr:cNvPr id="249" name="楕円 248"/>
        <xdr:cNvSpPr/>
      </xdr:nvSpPr>
      <xdr:spPr>
        <a:xfrm>
          <a:off x="45847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61595</xdr:rowOff>
    </xdr:from>
    <xdr:ext cx="534670" cy="259080"/>
    <xdr:sp macro="" textlink="">
      <xdr:nvSpPr>
        <xdr:cNvPr id="250" name="扶助費該当値テキスト"/>
        <xdr:cNvSpPr txBox="1"/>
      </xdr:nvSpPr>
      <xdr:spPr>
        <a:xfrm>
          <a:off x="4686300"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167640</xdr:rowOff>
    </xdr:from>
    <xdr:to xmlns:xdr="http://schemas.openxmlformats.org/drawingml/2006/spreadsheetDrawing">
      <xdr:col>20</xdr:col>
      <xdr:colOff>38100</xdr:colOff>
      <xdr:row>97</xdr:row>
      <xdr:rowOff>97790</xdr:rowOff>
    </xdr:to>
    <xdr:sp macro="" textlink="">
      <xdr:nvSpPr>
        <xdr:cNvPr id="251" name="楕円 250"/>
        <xdr:cNvSpPr/>
      </xdr:nvSpPr>
      <xdr:spPr>
        <a:xfrm>
          <a:off x="3746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88900</xdr:rowOff>
    </xdr:from>
    <xdr:ext cx="530225" cy="254635"/>
    <xdr:sp macro="" textlink="">
      <xdr:nvSpPr>
        <xdr:cNvPr id="252" name="テキスト ボックス 251"/>
        <xdr:cNvSpPr txBox="1"/>
      </xdr:nvSpPr>
      <xdr:spPr>
        <a:xfrm>
          <a:off x="3529965" y="16719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147320</xdr:rowOff>
    </xdr:from>
    <xdr:to xmlns:xdr="http://schemas.openxmlformats.org/drawingml/2006/spreadsheetDrawing">
      <xdr:col>15</xdr:col>
      <xdr:colOff>101600</xdr:colOff>
      <xdr:row>96</xdr:row>
      <xdr:rowOff>77470</xdr:rowOff>
    </xdr:to>
    <xdr:sp macro="" textlink="">
      <xdr:nvSpPr>
        <xdr:cNvPr id="253" name="楕円 252"/>
        <xdr:cNvSpPr/>
      </xdr:nvSpPr>
      <xdr:spPr>
        <a:xfrm>
          <a:off x="2857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68580</xdr:rowOff>
    </xdr:from>
    <xdr:ext cx="594360" cy="259080"/>
    <xdr:sp macro="" textlink="">
      <xdr:nvSpPr>
        <xdr:cNvPr id="254" name="テキスト ボックス 253"/>
        <xdr:cNvSpPr txBox="1"/>
      </xdr:nvSpPr>
      <xdr:spPr>
        <a:xfrm>
          <a:off x="2608580" y="165277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158115</xdr:rowOff>
    </xdr:from>
    <xdr:to xmlns:xdr="http://schemas.openxmlformats.org/drawingml/2006/spreadsheetDrawing">
      <xdr:col>10</xdr:col>
      <xdr:colOff>165100</xdr:colOff>
      <xdr:row>98</xdr:row>
      <xdr:rowOff>88265</xdr:rowOff>
    </xdr:to>
    <xdr:sp macro="" textlink="">
      <xdr:nvSpPr>
        <xdr:cNvPr id="255" name="楕円 254"/>
        <xdr:cNvSpPr/>
      </xdr:nvSpPr>
      <xdr:spPr>
        <a:xfrm>
          <a:off x="1968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79375</xdr:rowOff>
    </xdr:from>
    <xdr:ext cx="530225" cy="258445"/>
    <xdr:sp macro="" textlink="">
      <xdr:nvSpPr>
        <xdr:cNvPr id="256" name="テキスト ボックス 255"/>
        <xdr:cNvSpPr txBox="1"/>
      </xdr:nvSpPr>
      <xdr:spPr>
        <a:xfrm>
          <a:off x="1751965" y="16881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20955</xdr:rowOff>
    </xdr:from>
    <xdr:to xmlns:xdr="http://schemas.openxmlformats.org/drawingml/2006/spreadsheetDrawing">
      <xdr:col>6</xdr:col>
      <xdr:colOff>38100</xdr:colOff>
      <xdr:row>98</xdr:row>
      <xdr:rowOff>122555</xdr:rowOff>
    </xdr:to>
    <xdr:sp macro="" textlink="">
      <xdr:nvSpPr>
        <xdr:cNvPr id="257" name="楕円 256"/>
        <xdr:cNvSpPr/>
      </xdr:nvSpPr>
      <xdr:spPr>
        <a:xfrm>
          <a:off x="1079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113665</xdr:rowOff>
    </xdr:from>
    <xdr:ext cx="530225" cy="258445"/>
    <xdr:sp macro="" textlink="">
      <xdr:nvSpPr>
        <xdr:cNvPr id="258" name="テキスト ボックス 257"/>
        <xdr:cNvSpPr txBox="1"/>
      </xdr:nvSpPr>
      <xdr:spPr>
        <a:xfrm>
          <a:off x="862965"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7" name="テキスト ボックス 26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4475" cy="254635"/>
    <xdr:sp macro="" textlink="">
      <xdr:nvSpPr>
        <xdr:cNvPr id="269" name="テキスト ボックス 268"/>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1" name="テキスト ボックス 27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635"/>
    <xdr:sp macro="" textlink="">
      <xdr:nvSpPr>
        <xdr:cNvPr id="273" name="テキスト ボックス 272"/>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77" name="テキスト ボックス 276"/>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79" name="テキスト ボックス 278"/>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1" name="テキスト ボックス 280"/>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3" name="テキスト ボックス 282"/>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53975</xdr:rowOff>
    </xdr:from>
    <xdr:to xmlns:xdr="http://schemas.openxmlformats.org/drawingml/2006/spreadsheetDrawing">
      <xdr:col>54</xdr:col>
      <xdr:colOff>189865</xdr:colOff>
      <xdr:row>39</xdr:row>
      <xdr:rowOff>12065</xdr:rowOff>
    </xdr:to>
    <xdr:cxnSp macro="">
      <xdr:nvCxnSpPr>
        <xdr:cNvPr id="285" name="直線コネクタ 284"/>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33020</xdr:rowOff>
    </xdr:from>
    <xdr:to xmlns:xdr="http://schemas.openxmlformats.org/drawingml/2006/spreadsheetDrawing">
      <xdr:col>55</xdr:col>
      <xdr:colOff>0</xdr:colOff>
      <xdr:row>36</xdr:row>
      <xdr:rowOff>52070</xdr:rowOff>
    </xdr:to>
    <xdr:cxnSp macro="">
      <xdr:nvCxnSpPr>
        <xdr:cNvPr id="290" name="直線コネクタ 289"/>
        <xdr:cNvCxnSpPr/>
      </xdr:nvCxnSpPr>
      <xdr:spPr>
        <a:xfrm flipV="1">
          <a:off x="9639300" y="62052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157480</xdr:rowOff>
    </xdr:from>
    <xdr:ext cx="534670" cy="254635"/>
    <xdr:sp macro="" textlink="">
      <xdr:nvSpPr>
        <xdr:cNvPr id="291" name="補助費等平均値テキスト"/>
        <xdr:cNvSpPr txBox="1"/>
      </xdr:nvSpPr>
      <xdr:spPr>
        <a:xfrm>
          <a:off x="10528300" y="59867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52070</xdr:rowOff>
    </xdr:from>
    <xdr:to xmlns:xdr="http://schemas.openxmlformats.org/drawingml/2006/spreadsheetDrawing">
      <xdr:col>50</xdr:col>
      <xdr:colOff>114300</xdr:colOff>
      <xdr:row>36</xdr:row>
      <xdr:rowOff>163830</xdr:rowOff>
    </xdr:to>
    <xdr:cxnSp macro="">
      <xdr:nvCxnSpPr>
        <xdr:cNvPr id="293" name="直線コネクタ 292"/>
        <xdr:cNvCxnSpPr/>
      </xdr:nvCxnSpPr>
      <xdr:spPr>
        <a:xfrm flipV="1">
          <a:off x="8750300" y="62242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30225" cy="259080"/>
    <xdr:sp macro="" textlink="">
      <xdr:nvSpPr>
        <xdr:cNvPr id="295" name="テキスト ボックス 294"/>
        <xdr:cNvSpPr txBox="1"/>
      </xdr:nvSpPr>
      <xdr:spPr>
        <a:xfrm>
          <a:off x="9371965" y="5896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53340</xdr:rowOff>
    </xdr:from>
    <xdr:to xmlns:xdr="http://schemas.openxmlformats.org/drawingml/2006/spreadsheetDrawing">
      <xdr:col>45</xdr:col>
      <xdr:colOff>177800</xdr:colOff>
      <xdr:row>36</xdr:row>
      <xdr:rowOff>163830</xdr:rowOff>
    </xdr:to>
    <xdr:cxnSp macro="">
      <xdr:nvCxnSpPr>
        <xdr:cNvPr id="296" name="直線コネクタ 295"/>
        <xdr:cNvCxnSpPr/>
      </xdr:nvCxnSpPr>
      <xdr:spPr>
        <a:xfrm>
          <a:off x="7861300" y="519684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127000</xdr:rowOff>
    </xdr:from>
    <xdr:ext cx="530225" cy="259080"/>
    <xdr:sp macro="" textlink="">
      <xdr:nvSpPr>
        <xdr:cNvPr id="298" name="テキスト ボックス 297"/>
        <xdr:cNvSpPr txBox="1"/>
      </xdr:nvSpPr>
      <xdr:spPr>
        <a:xfrm>
          <a:off x="8482965" y="595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53340</xdr:rowOff>
    </xdr:from>
    <xdr:to xmlns:xdr="http://schemas.openxmlformats.org/drawingml/2006/spreadsheetDrawing">
      <xdr:col>41</xdr:col>
      <xdr:colOff>50800</xdr:colOff>
      <xdr:row>36</xdr:row>
      <xdr:rowOff>15240</xdr:rowOff>
    </xdr:to>
    <xdr:cxnSp macro="">
      <xdr:nvCxnSpPr>
        <xdr:cNvPr id="299" name="直線コネクタ 298"/>
        <xdr:cNvCxnSpPr/>
      </xdr:nvCxnSpPr>
      <xdr:spPr>
        <a:xfrm flipV="1">
          <a:off x="6972300" y="5196840"/>
          <a:ext cx="889000" cy="990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169545</xdr:rowOff>
    </xdr:to>
    <xdr:sp macro="" textlink="">
      <xdr:nvSpPr>
        <xdr:cNvPr id="300" name="フローチャート: 判断 299"/>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4360" cy="259080"/>
    <xdr:sp macro="" textlink="">
      <xdr:nvSpPr>
        <xdr:cNvPr id="301" name="テキスト ボックス 300"/>
        <xdr:cNvSpPr txBox="1"/>
      </xdr:nvSpPr>
      <xdr:spPr>
        <a:xfrm>
          <a:off x="7561580" y="4815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30225" cy="259080"/>
    <xdr:sp macro="" textlink="">
      <xdr:nvSpPr>
        <xdr:cNvPr id="303" name="テキスト ボックス 302"/>
        <xdr:cNvSpPr txBox="1"/>
      </xdr:nvSpPr>
      <xdr:spPr>
        <a:xfrm>
          <a:off x="6704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153670</xdr:rowOff>
    </xdr:from>
    <xdr:to xmlns:xdr="http://schemas.openxmlformats.org/drawingml/2006/spreadsheetDrawing">
      <xdr:col>55</xdr:col>
      <xdr:colOff>50800</xdr:colOff>
      <xdr:row>36</xdr:row>
      <xdr:rowOff>83820</xdr:rowOff>
    </xdr:to>
    <xdr:sp macro="" textlink="">
      <xdr:nvSpPr>
        <xdr:cNvPr id="309" name="楕円 308"/>
        <xdr:cNvSpPr/>
      </xdr:nvSpPr>
      <xdr:spPr>
        <a:xfrm>
          <a:off x="10426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132080</xdr:rowOff>
    </xdr:from>
    <xdr:ext cx="534670" cy="254635"/>
    <xdr:sp macro="" textlink="">
      <xdr:nvSpPr>
        <xdr:cNvPr id="310" name="補助費等該当値テキスト"/>
        <xdr:cNvSpPr txBox="1"/>
      </xdr:nvSpPr>
      <xdr:spPr>
        <a:xfrm>
          <a:off x="10528300" y="6132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xdr:rowOff>
    </xdr:from>
    <xdr:to xmlns:xdr="http://schemas.openxmlformats.org/drawingml/2006/spreadsheetDrawing">
      <xdr:col>50</xdr:col>
      <xdr:colOff>165100</xdr:colOff>
      <xdr:row>36</xdr:row>
      <xdr:rowOff>102870</xdr:rowOff>
    </xdr:to>
    <xdr:sp macro="" textlink="">
      <xdr:nvSpPr>
        <xdr:cNvPr id="311" name="楕円 310"/>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93980</xdr:rowOff>
    </xdr:from>
    <xdr:ext cx="530225" cy="259080"/>
    <xdr:sp macro="" textlink="">
      <xdr:nvSpPr>
        <xdr:cNvPr id="312" name="テキスト ボックス 311"/>
        <xdr:cNvSpPr txBox="1"/>
      </xdr:nvSpPr>
      <xdr:spPr>
        <a:xfrm>
          <a:off x="9371965" y="6266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113030</xdr:rowOff>
    </xdr:from>
    <xdr:to xmlns:xdr="http://schemas.openxmlformats.org/drawingml/2006/spreadsheetDrawing">
      <xdr:col>46</xdr:col>
      <xdr:colOff>38100</xdr:colOff>
      <xdr:row>37</xdr:row>
      <xdr:rowOff>43180</xdr:rowOff>
    </xdr:to>
    <xdr:sp macro="" textlink="">
      <xdr:nvSpPr>
        <xdr:cNvPr id="313" name="楕円 312"/>
        <xdr:cNvSpPr/>
      </xdr:nvSpPr>
      <xdr:spPr>
        <a:xfrm>
          <a:off x="869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34290</xdr:rowOff>
    </xdr:from>
    <xdr:ext cx="530225" cy="259080"/>
    <xdr:sp macro="" textlink="">
      <xdr:nvSpPr>
        <xdr:cNvPr id="314" name="テキスト ボックス 313"/>
        <xdr:cNvSpPr txBox="1"/>
      </xdr:nvSpPr>
      <xdr:spPr>
        <a:xfrm>
          <a:off x="8482965" y="637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2540</xdr:rowOff>
    </xdr:from>
    <xdr:to xmlns:xdr="http://schemas.openxmlformats.org/drawingml/2006/spreadsheetDrawing">
      <xdr:col>41</xdr:col>
      <xdr:colOff>101600</xdr:colOff>
      <xdr:row>30</xdr:row>
      <xdr:rowOff>104140</xdr:rowOff>
    </xdr:to>
    <xdr:sp macro="" textlink="">
      <xdr:nvSpPr>
        <xdr:cNvPr id="315" name="楕円 314"/>
        <xdr:cNvSpPr/>
      </xdr:nvSpPr>
      <xdr:spPr>
        <a:xfrm>
          <a:off x="7810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95250</xdr:rowOff>
    </xdr:from>
    <xdr:ext cx="594360" cy="259080"/>
    <xdr:sp macro="" textlink="">
      <xdr:nvSpPr>
        <xdr:cNvPr id="316" name="テキスト ボックス 315"/>
        <xdr:cNvSpPr txBox="1"/>
      </xdr:nvSpPr>
      <xdr:spPr>
        <a:xfrm>
          <a:off x="7561580" y="5238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135890</xdr:rowOff>
    </xdr:from>
    <xdr:to xmlns:xdr="http://schemas.openxmlformats.org/drawingml/2006/spreadsheetDrawing">
      <xdr:col>36</xdr:col>
      <xdr:colOff>165100</xdr:colOff>
      <xdr:row>36</xdr:row>
      <xdr:rowOff>66040</xdr:rowOff>
    </xdr:to>
    <xdr:sp macro="" textlink="">
      <xdr:nvSpPr>
        <xdr:cNvPr id="317" name="楕円 316"/>
        <xdr:cNvSpPr/>
      </xdr:nvSpPr>
      <xdr:spPr>
        <a:xfrm>
          <a:off x="692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82550</xdr:rowOff>
    </xdr:from>
    <xdr:ext cx="530225" cy="259080"/>
    <xdr:sp macro="" textlink="">
      <xdr:nvSpPr>
        <xdr:cNvPr id="318" name="テキスト ボックス 317"/>
        <xdr:cNvSpPr txBox="1"/>
      </xdr:nvSpPr>
      <xdr:spPr>
        <a:xfrm>
          <a:off x="6704965" y="5911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0" name="テキスト ボックス 329"/>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635"/>
    <xdr:sp macro="" textlink="">
      <xdr:nvSpPr>
        <xdr:cNvPr id="332" name="テキスト ボックス 331"/>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185" cy="259080"/>
    <xdr:sp macro="" textlink="">
      <xdr:nvSpPr>
        <xdr:cNvPr id="334" name="テキスト ボックス 333"/>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185" cy="254635"/>
    <xdr:sp macro="" textlink="">
      <xdr:nvSpPr>
        <xdr:cNvPr id="336" name="テキスト ボックス 335"/>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38" name="テキスト ボックス 337"/>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0" name="テキスト ボックス 339"/>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4" name="直線コネクタ 343"/>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5"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160020</xdr:rowOff>
    </xdr:from>
    <xdr:to xmlns:xdr="http://schemas.openxmlformats.org/drawingml/2006/spreadsheetDrawing">
      <xdr:col>55</xdr:col>
      <xdr:colOff>0</xdr:colOff>
      <xdr:row>58</xdr:row>
      <xdr:rowOff>25400</xdr:rowOff>
    </xdr:to>
    <xdr:cxnSp macro="">
      <xdr:nvCxnSpPr>
        <xdr:cNvPr id="349" name="直線コネクタ 348"/>
        <xdr:cNvCxnSpPr/>
      </xdr:nvCxnSpPr>
      <xdr:spPr>
        <a:xfrm>
          <a:off x="9639300" y="9932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4635"/>
    <xdr:sp macro="" textlink="">
      <xdr:nvSpPr>
        <xdr:cNvPr id="350" name="普通建設事業費平均値テキスト"/>
        <xdr:cNvSpPr txBox="1"/>
      </xdr:nvSpPr>
      <xdr:spPr>
        <a:xfrm>
          <a:off x="10528300" y="95389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136525</xdr:rowOff>
    </xdr:from>
    <xdr:to xmlns:xdr="http://schemas.openxmlformats.org/drawingml/2006/spreadsheetDrawing">
      <xdr:col>50</xdr:col>
      <xdr:colOff>114300</xdr:colOff>
      <xdr:row>57</xdr:row>
      <xdr:rowOff>160020</xdr:rowOff>
    </xdr:to>
    <xdr:cxnSp macro="">
      <xdr:nvCxnSpPr>
        <xdr:cNvPr id="352" name="直線コネクタ 351"/>
        <xdr:cNvCxnSpPr/>
      </xdr:nvCxnSpPr>
      <xdr:spPr>
        <a:xfrm>
          <a:off x="8750300" y="99091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0225" cy="259080"/>
    <xdr:sp macro="" textlink="">
      <xdr:nvSpPr>
        <xdr:cNvPr id="354" name="テキスト ボックス 353"/>
        <xdr:cNvSpPr txBox="1"/>
      </xdr:nvSpPr>
      <xdr:spPr>
        <a:xfrm>
          <a:off x="9371965" y="9491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136525</xdr:rowOff>
    </xdr:from>
    <xdr:to xmlns:xdr="http://schemas.openxmlformats.org/drawingml/2006/spreadsheetDrawing">
      <xdr:col>45</xdr:col>
      <xdr:colOff>177800</xdr:colOff>
      <xdr:row>58</xdr:row>
      <xdr:rowOff>80645</xdr:rowOff>
    </xdr:to>
    <xdr:cxnSp macro="">
      <xdr:nvCxnSpPr>
        <xdr:cNvPr id="355" name="直線コネクタ 354"/>
        <xdr:cNvCxnSpPr/>
      </xdr:nvCxnSpPr>
      <xdr:spPr>
        <a:xfrm flipV="1">
          <a:off x="7861300" y="99091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0225" cy="254635"/>
    <xdr:sp macro="" textlink="">
      <xdr:nvSpPr>
        <xdr:cNvPr id="357" name="テキスト ボックス 356"/>
        <xdr:cNvSpPr txBox="1"/>
      </xdr:nvSpPr>
      <xdr:spPr>
        <a:xfrm>
          <a:off x="8482965" y="9484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66675</xdr:rowOff>
    </xdr:from>
    <xdr:to xmlns:xdr="http://schemas.openxmlformats.org/drawingml/2006/spreadsheetDrawing">
      <xdr:col>41</xdr:col>
      <xdr:colOff>50800</xdr:colOff>
      <xdr:row>58</xdr:row>
      <xdr:rowOff>80645</xdr:rowOff>
    </xdr:to>
    <xdr:cxnSp macro="">
      <xdr:nvCxnSpPr>
        <xdr:cNvPr id="358" name="直線コネクタ 357"/>
        <xdr:cNvCxnSpPr/>
      </xdr:nvCxnSpPr>
      <xdr:spPr>
        <a:xfrm>
          <a:off x="6972300" y="10010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30225" cy="259080"/>
    <xdr:sp macro="" textlink="">
      <xdr:nvSpPr>
        <xdr:cNvPr id="360" name="テキスト ボックス 359"/>
        <xdr:cNvSpPr txBox="1"/>
      </xdr:nvSpPr>
      <xdr:spPr>
        <a:xfrm>
          <a:off x="7593965" y="9439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30225" cy="258445"/>
    <xdr:sp macro="" textlink="">
      <xdr:nvSpPr>
        <xdr:cNvPr id="362" name="テキスト ボックス 361"/>
        <xdr:cNvSpPr txBox="1"/>
      </xdr:nvSpPr>
      <xdr:spPr>
        <a:xfrm>
          <a:off x="6704965" y="9451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146050</xdr:rowOff>
    </xdr:from>
    <xdr:to xmlns:xdr="http://schemas.openxmlformats.org/drawingml/2006/spreadsheetDrawing">
      <xdr:col>55</xdr:col>
      <xdr:colOff>50800</xdr:colOff>
      <xdr:row>58</xdr:row>
      <xdr:rowOff>76200</xdr:rowOff>
    </xdr:to>
    <xdr:sp macro="" textlink="">
      <xdr:nvSpPr>
        <xdr:cNvPr id="368" name="楕円 367"/>
        <xdr:cNvSpPr/>
      </xdr:nvSpPr>
      <xdr:spPr>
        <a:xfrm>
          <a:off x="10426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60960</xdr:rowOff>
    </xdr:from>
    <xdr:ext cx="534670" cy="259080"/>
    <xdr:sp macro="" textlink="">
      <xdr:nvSpPr>
        <xdr:cNvPr id="369" name="普通建設事業費該当値テキスト"/>
        <xdr:cNvSpPr txBox="1"/>
      </xdr:nvSpPr>
      <xdr:spPr>
        <a:xfrm>
          <a:off x="10528300" y="983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109220</xdr:rowOff>
    </xdr:from>
    <xdr:to xmlns:xdr="http://schemas.openxmlformats.org/drawingml/2006/spreadsheetDrawing">
      <xdr:col>50</xdr:col>
      <xdr:colOff>165100</xdr:colOff>
      <xdr:row>58</xdr:row>
      <xdr:rowOff>39370</xdr:rowOff>
    </xdr:to>
    <xdr:sp macro="" textlink="">
      <xdr:nvSpPr>
        <xdr:cNvPr id="370" name="楕円 369"/>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30480</xdr:rowOff>
    </xdr:from>
    <xdr:ext cx="530225" cy="254635"/>
    <xdr:sp macro="" textlink="">
      <xdr:nvSpPr>
        <xdr:cNvPr id="371" name="テキスト ボックス 370"/>
        <xdr:cNvSpPr txBox="1"/>
      </xdr:nvSpPr>
      <xdr:spPr>
        <a:xfrm>
          <a:off x="9371965" y="9974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86360</xdr:rowOff>
    </xdr:from>
    <xdr:to xmlns:xdr="http://schemas.openxmlformats.org/drawingml/2006/spreadsheetDrawing">
      <xdr:col>46</xdr:col>
      <xdr:colOff>38100</xdr:colOff>
      <xdr:row>58</xdr:row>
      <xdr:rowOff>15875</xdr:rowOff>
    </xdr:to>
    <xdr:sp macro="" textlink="">
      <xdr:nvSpPr>
        <xdr:cNvPr id="372" name="楕円 371"/>
        <xdr:cNvSpPr/>
      </xdr:nvSpPr>
      <xdr:spPr>
        <a:xfrm>
          <a:off x="8699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6985</xdr:rowOff>
    </xdr:from>
    <xdr:ext cx="530225" cy="254635"/>
    <xdr:sp macro="" textlink="">
      <xdr:nvSpPr>
        <xdr:cNvPr id="373" name="テキスト ボックス 372"/>
        <xdr:cNvSpPr txBox="1"/>
      </xdr:nvSpPr>
      <xdr:spPr>
        <a:xfrm>
          <a:off x="8482965" y="9951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29845</xdr:rowOff>
    </xdr:from>
    <xdr:to xmlns:xdr="http://schemas.openxmlformats.org/drawingml/2006/spreadsheetDrawing">
      <xdr:col>41</xdr:col>
      <xdr:colOff>101600</xdr:colOff>
      <xdr:row>58</xdr:row>
      <xdr:rowOff>132080</xdr:rowOff>
    </xdr:to>
    <xdr:sp macro="" textlink="">
      <xdr:nvSpPr>
        <xdr:cNvPr id="374" name="楕円 373"/>
        <xdr:cNvSpPr/>
      </xdr:nvSpPr>
      <xdr:spPr>
        <a:xfrm>
          <a:off x="7810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122555</xdr:rowOff>
    </xdr:from>
    <xdr:ext cx="530225" cy="254635"/>
    <xdr:sp macro="" textlink="">
      <xdr:nvSpPr>
        <xdr:cNvPr id="375" name="テキスト ボックス 374"/>
        <xdr:cNvSpPr txBox="1"/>
      </xdr:nvSpPr>
      <xdr:spPr>
        <a:xfrm>
          <a:off x="7593965" y="10066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15875</xdr:rowOff>
    </xdr:from>
    <xdr:to xmlns:xdr="http://schemas.openxmlformats.org/drawingml/2006/spreadsheetDrawing">
      <xdr:col>36</xdr:col>
      <xdr:colOff>165100</xdr:colOff>
      <xdr:row>58</xdr:row>
      <xdr:rowOff>117475</xdr:rowOff>
    </xdr:to>
    <xdr:sp macro="" textlink="">
      <xdr:nvSpPr>
        <xdr:cNvPr id="376" name="楕円 375"/>
        <xdr:cNvSpPr/>
      </xdr:nvSpPr>
      <xdr:spPr>
        <a:xfrm>
          <a:off x="692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109220</xdr:rowOff>
    </xdr:from>
    <xdr:ext cx="530225" cy="254635"/>
    <xdr:sp macro="" textlink="">
      <xdr:nvSpPr>
        <xdr:cNvPr id="377" name="テキスト ボックス 376"/>
        <xdr:cNvSpPr txBox="1"/>
      </xdr:nvSpPr>
      <xdr:spPr>
        <a:xfrm>
          <a:off x="6704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9" name="テキスト ボックス 388"/>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91" name="テキスト ボックス 390"/>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5" name="テキスト ボックス 394"/>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7" name="テキスト ボックス 396"/>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9" name="テキスト ボックス 398"/>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1" name="テキスト ボックス 400"/>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4635"/>
    <xdr:sp macro="" textlink="">
      <xdr:nvSpPr>
        <xdr:cNvPr id="406" name="普通建設事業費 （ うち新規整備　）最大値テキスト"/>
        <xdr:cNvSpPr txBox="1"/>
      </xdr:nvSpPr>
      <xdr:spPr>
        <a:xfrm>
          <a:off x="10528300" y="11916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90170</xdr:rowOff>
    </xdr:from>
    <xdr:to xmlns:xdr="http://schemas.openxmlformats.org/drawingml/2006/spreadsheetDrawing">
      <xdr:col>55</xdr:col>
      <xdr:colOff>0</xdr:colOff>
      <xdr:row>79</xdr:row>
      <xdr:rowOff>93980</xdr:rowOff>
    </xdr:to>
    <xdr:cxnSp macro="">
      <xdr:nvCxnSpPr>
        <xdr:cNvPr id="408" name="直線コネクタ 407"/>
        <xdr:cNvCxnSpPr/>
      </xdr:nvCxnSpPr>
      <xdr:spPr>
        <a:xfrm flipV="1">
          <a:off x="9639300" y="13634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9"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55880</xdr:rowOff>
    </xdr:from>
    <xdr:to xmlns:xdr="http://schemas.openxmlformats.org/drawingml/2006/spreadsheetDrawing">
      <xdr:col>50</xdr:col>
      <xdr:colOff>114300</xdr:colOff>
      <xdr:row>79</xdr:row>
      <xdr:rowOff>93980</xdr:rowOff>
    </xdr:to>
    <xdr:cxnSp macro="">
      <xdr:nvCxnSpPr>
        <xdr:cNvPr id="411" name="直線コネクタ 410"/>
        <xdr:cNvCxnSpPr/>
      </xdr:nvCxnSpPr>
      <xdr:spPr>
        <a:xfrm>
          <a:off x="8750300" y="136004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0225" cy="254635"/>
    <xdr:sp macro="" textlink="">
      <xdr:nvSpPr>
        <xdr:cNvPr id="413" name="テキスト ボックス 412"/>
        <xdr:cNvSpPr txBox="1"/>
      </xdr:nvSpPr>
      <xdr:spPr>
        <a:xfrm>
          <a:off x="9371965" y="13176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55880</xdr:rowOff>
    </xdr:from>
    <xdr:to xmlns:xdr="http://schemas.openxmlformats.org/drawingml/2006/spreadsheetDrawing">
      <xdr:col>45</xdr:col>
      <xdr:colOff>177800</xdr:colOff>
      <xdr:row>79</xdr:row>
      <xdr:rowOff>78105</xdr:rowOff>
    </xdr:to>
    <xdr:cxnSp macro="">
      <xdr:nvCxnSpPr>
        <xdr:cNvPr id="414" name="直線コネクタ 413"/>
        <xdr:cNvCxnSpPr/>
      </xdr:nvCxnSpPr>
      <xdr:spPr>
        <a:xfrm flipV="1">
          <a:off x="7861300" y="136004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0225" cy="259080"/>
    <xdr:sp macro="" textlink="">
      <xdr:nvSpPr>
        <xdr:cNvPr id="416" name="テキスト ボックス 415"/>
        <xdr:cNvSpPr txBox="1"/>
      </xdr:nvSpPr>
      <xdr:spPr>
        <a:xfrm>
          <a:off x="8482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33020</xdr:rowOff>
    </xdr:from>
    <xdr:to xmlns:xdr="http://schemas.openxmlformats.org/drawingml/2006/spreadsheetDrawing">
      <xdr:col>41</xdr:col>
      <xdr:colOff>50800</xdr:colOff>
      <xdr:row>79</xdr:row>
      <xdr:rowOff>78105</xdr:rowOff>
    </xdr:to>
    <xdr:cxnSp macro="">
      <xdr:nvCxnSpPr>
        <xdr:cNvPr id="417" name="直線コネクタ 416"/>
        <xdr:cNvCxnSpPr/>
      </xdr:nvCxnSpPr>
      <xdr:spPr>
        <a:xfrm>
          <a:off x="6972300" y="135775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0225" cy="259080"/>
    <xdr:sp macro="" textlink="">
      <xdr:nvSpPr>
        <xdr:cNvPr id="419" name="テキスト ボックス 418"/>
        <xdr:cNvSpPr txBox="1"/>
      </xdr:nvSpPr>
      <xdr:spPr>
        <a:xfrm>
          <a:off x="7593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30225" cy="254635"/>
    <xdr:sp macro="" textlink="">
      <xdr:nvSpPr>
        <xdr:cNvPr id="421" name="テキスト ボックス 420"/>
        <xdr:cNvSpPr txBox="1"/>
      </xdr:nvSpPr>
      <xdr:spPr>
        <a:xfrm>
          <a:off x="6704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39370</xdr:rowOff>
    </xdr:from>
    <xdr:to xmlns:xdr="http://schemas.openxmlformats.org/drawingml/2006/spreadsheetDrawing">
      <xdr:col>55</xdr:col>
      <xdr:colOff>50800</xdr:colOff>
      <xdr:row>79</xdr:row>
      <xdr:rowOff>140970</xdr:rowOff>
    </xdr:to>
    <xdr:sp macro="" textlink="">
      <xdr:nvSpPr>
        <xdr:cNvPr id="427" name="楕円 426"/>
        <xdr:cNvSpPr/>
      </xdr:nvSpPr>
      <xdr:spPr>
        <a:xfrm>
          <a:off x="10426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125730</xdr:rowOff>
    </xdr:from>
    <xdr:ext cx="378460" cy="259080"/>
    <xdr:sp macro="" textlink="">
      <xdr:nvSpPr>
        <xdr:cNvPr id="428" name="普通建設事業費 （ うち新規整備　）該当値テキスト"/>
        <xdr:cNvSpPr txBox="1"/>
      </xdr:nvSpPr>
      <xdr:spPr>
        <a:xfrm>
          <a:off x="10528300" y="13498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43180</xdr:rowOff>
    </xdr:from>
    <xdr:to xmlns:xdr="http://schemas.openxmlformats.org/drawingml/2006/spreadsheetDrawing">
      <xdr:col>50</xdr:col>
      <xdr:colOff>165100</xdr:colOff>
      <xdr:row>79</xdr:row>
      <xdr:rowOff>144780</xdr:rowOff>
    </xdr:to>
    <xdr:sp macro="" textlink="">
      <xdr:nvSpPr>
        <xdr:cNvPr id="429" name="楕円 428"/>
        <xdr:cNvSpPr/>
      </xdr:nvSpPr>
      <xdr:spPr>
        <a:xfrm>
          <a:off x="9588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135890</xdr:rowOff>
    </xdr:from>
    <xdr:ext cx="378460" cy="259080"/>
    <xdr:sp macro="" textlink="">
      <xdr:nvSpPr>
        <xdr:cNvPr id="430" name="テキスト ボックス 429"/>
        <xdr:cNvSpPr txBox="1"/>
      </xdr:nvSpPr>
      <xdr:spPr>
        <a:xfrm>
          <a:off x="9450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5080</xdr:rowOff>
    </xdr:from>
    <xdr:to xmlns:xdr="http://schemas.openxmlformats.org/drawingml/2006/spreadsheetDrawing">
      <xdr:col>46</xdr:col>
      <xdr:colOff>38100</xdr:colOff>
      <xdr:row>79</xdr:row>
      <xdr:rowOff>106680</xdr:rowOff>
    </xdr:to>
    <xdr:sp macro="" textlink="">
      <xdr:nvSpPr>
        <xdr:cNvPr id="431" name="楕円 430"/>
        <xdr:cNvSpPr/>
      </xdr:nvSpPr>
      <xdr:spPr>
        <a:xfrm>
          <a:off x="8699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97790</xdr:rowOff>
    </xdr:from>
    <xdr:ext cx="465455" cy="254635"/>
    <xdr:sp macro="" textlink="">
      <xdr:nvSpPr>
        <xdr:cNvPr id="432" name="テキスト ボックス 431"/>
        <xdr:cNvSpPr txBox="1"/>
      </xdr:nvSpPr>
      <xdr:spPr>
        <a:xfrm>
          <a:off x="8515350" y="1364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27305</xdr:rowOff>
    </xdr:from>
    <xdr:to xmlns:xdr="http://schemas.openxmlformats.org/drawingml/2006/spreadsheetDrawing">
      <xdr:col>41</xdr:col>
      <xdr:colOff>101600</xdr:colOff>
      <xdr:row>79</xdr:row>
      <xdr:rowOff>128905</xdr:rowOff>
    </xdr:to>
    <xdr:sp macro="" textlink="">
      <xdr:nvSpPr>
        <xdr:cNvPr id="433" name="楕円 432"/>
        <xdr:cNvSpPr/>
      </xdr:nvSpPr>
      <xdr:spPr>
        <a:xfrm>
          <a:off x="781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120650</xdr:rowOff>
    </xdr:from>
    <xdr:ext cx="465455" cy="254635"/>
    <xdr:sp macro="" textlink="">
      <xdr:nvSpPr>
        <xdr:cNvPr id="434" name="テキスト ボックス 433"/>
        <xdr:cNvSpPr txBox="1"/>
      </xdr:nvSpPr>
      <xdr:spPr>
        <a:xfrm>
          <a:off x="7626350" y="13665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153670</xdr:rowOff>
    </xdr:from>
    <xdr:to xmlns:xdr="http://schemas.openxmlformats.org/drawingml/2006/spreadsheetDrawing">
      <xdr:col>36</xdr:col>
      <xdr:colOff>165100</xdr:colOff>
      <xdr:row>79</xdr:row>
      <xdr:rowOff>83820</xdr:rowOff>
    </xdr:to>
    <xdr:sp macro="" textlink="">
      <xdr:nvSpPr>
        <xdr:cNvPr id="435" name="楕円 434"/>
        <xdr:cNvSpPr/>
      </xdr:nvSpPr>
      <xdr:spPr>
        <a:xfrm>
          <a:off x="6921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74930</xdr:rowOff>
    </xdr:from>
    <xdr:ext cx="465455" cy="254635"/>
    <xdr:sp macro="" textlink="">
      <xdr:nvSpPr>
        <xdr:cNvPr id="436" name="テキスト ボックス 435"/>
        <xdr:cNvSpPr txBox="1"/>
      </xdr:nvSpPr>
      <xdr:spPr>
        <a:xfrm>
          <a:off x="6737350" y="13619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8" name="テキスト ボックス 447"/>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2" name="テキスト ボックス 451"/>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6" name="テキスト ボックス 45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60" name="直線コネクタ 459"/>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29210</xdr:rowOff>
    </xdr:from>
    <xdr:to xmlns:xdr="http://schemas.openxmlformats.org/drawingml/2006/spreadsheetDrawing">
      <xdr:col>55</xdr:col>
      <xdr:colOff>0</xdr:colOff>
      <xdr:row>96</xdr:row>
      <xdr:rowOff>111760</xdr:rowOff>
    </xdr:to>
    <xdr:cxnSp macro="">
      <xdr:nvCxnSpPr>
        <xdr:cNvPr id="465" name="直線コネクタ 464"/>
        <xdr:cNvCxnSpPr/>
      </xdr:nvCxnSpPr>
      <xdr:spPr>
        <a:xfrm>
          <a:off x="9639300" y="164884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6" name="普通建設事業費 （ うち更新整備　）平均値テキスト"/>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29210</xdr:rowOff>
    </xdr:from>
    <xdr:to xmlns:xdr="http://schemas.openxmlformats.org/drawingml/2006/spreadsheetDrawing">
      <xdr:col>50</xdr:col>
      <xdr:colOff>114300</xdr:colOff>
      <xdr:row>96</xdr:row>
      <xdr:rowOff>119380</xdr:rowOff>
    </xdr:to>
    <xdr:cxnSp macro="">
      <xdr:nvCxnSpPr>
        <xdr:cNvPr id="468" name="直線コネクタ 467"/>
        <xdr:cNvCxnSpPr/>
      </xdr:nvCxnSpPr>
      <xdr:spPr>
        <a:xfrm flipV="1">
          <a:off x="8750300" y="1648841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85090</xdr:rowOff>
    </xdr:from>
    <xdr:ext cx="530225" cy="259080"/>
    <xdr:sp macro="" textlink="">
      <xdr:nvSpPr>
        <xdr:cNvPr id="470" name="テキスト ボックス 469"/>
        <xdr:cNvSpPr txBox="1"/>
      </xdr:nvSpPr>
      <xdr:spPr>
        <a:xfrm>
          <a:off x="9371965" y="16544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119380</xdr:rowOff>
    </xdr:from>
    <xdr:to xmlns:xdr="http://schemas.openxmlformats.org/drawingml/2006/spreadsheetDrawing">
      <xdr:col>45</xdr:col>
      <xdr:colOff>177800</xdr:colOff>
      <xdr:row>97</xdr:row>
      <xdr:rowOff>55245</xdr:rowOff>
    </xdr:to>
    <xdr:cxnSp macro="">
      <xdr:nvCxnSpPr>
        <xdr:cNvPr id="471" name="直線コネクタ 470"/>
        <xdr:cNvCxnSpPr/>
      </xdr:nvCxnSpPr>
      <xdr:spPr>
        <a:xfrm flipV="1">
          <a:off x="7861300" y="1657858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30225" cy="254635"/>
    <xdr:sp macro="" textlink="">
      <xdr:nvSpPr>
        <xdr:cNvPr id="473" name="テキスト ボックス 472"/>
        <xdr:cNvSpPr txBox="1"/>
      </xdr:nvSpPr>
      <xdr:spPr>
        <a:xfrm>
          <a:off x="8482965" y="16251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55245</xdr:rowOff>
    </xdr:from>
    <xdr:to xmlns:xdr="http://schemas.openxmlformats.org/drawingml/2006/spreadsheetDrawing">
      <xdr:col>41</xdr:col>
      <xdr:colOff>50800</xdr:colOff>
      <xdr:row>97</xdr:row>
      <xdr:rowOff>115570</xdr:rowOff>
    </xdr:to>
    <xdr:cxnSp macro="">
      <xdr:nvCxnSpPr>
        <xdr:cNvPr id="474" name="直線コネクタ 473"/>
        <xdr:cNvCxnSpPr/>
      </xdr:nvCxnSpPr>
      <xdr:spPr>
        <a:xfrm flipV="1">
          <a:off x="6972300" y="166858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30225" cy="254635"/>
    <xdr:sp macro="" textlink="">
      <xdr:nvSpPr>
        <xdr:cNvPr id="476" name="テキスト ボックス 475"/>
        <xdr:cNvSpPr txBox="1"/>
      </xdr:nvSpPr>
      <xdr:spPr>
        <a:xfrm>
          <a:off x="7593965" y="16192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0225" cy="259080"/>
    <xdr:sp macro="" textlink="">
      <xdr:nvSpPr>
        <xdr:cNvPr id="478" name="テキスト ボックス 477"/>
        <xdr:cNvSpPr txBox="1"/>
      </xdr:nvSpPr>
      <xdr:spPr>
        <a:xfrm>
          <a:off x="670496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60960</xdr:rowOff>
    </xdr:from>
    <xdr:to xmlns:xdr="http://schemas.openxmlformats.org/drawingml/2006/spreadsheetDrawing">
      <xdr:col>55</xdr:col>
      <xdr:colOff>50800</xdr:colOff>
      <xdr:row>96</xdr:row>
      <xdr:rowOff>162560</xdr:rowOff>
    </xdr:to>
    <xdr:sp macro="" textlink="">
      <xdr:nvSpPr>
        <xdr:cNvPr id="484" name="楕円 483"/>
        <xdr:cNvSpPr/>
      </xdr:nvSpPr>
      <xdr:spPr>
        <a:xfrm>
          <a:off x="104267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39370</xdr:rowOff>
    </xdr:from>
    <xdr:ext cx="534670" cy="259080"/>
    <xdr:sp macro="" textlink="">
      <xdr:nvSpPr>
        <xdr:cNvPr id="485" name="普通建設事業費 （ うち更新整備　）該当値テキスト"/>
        <xdr:cNvSpPr txBox="1"/>
      </xdr:nvSpPr>
      <xdr:spPr>
        <a:xfrm>
          <a:off x="10528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149225</xdr:rowOff>
    </xdr:from>
    <xdr:to xmlns:xdr="http://schemas.openxmlformats.org/drawingml/2006/spreadsheetDrawing">
      <xdr:col>50</xdr:col>
      <xdr:colOff>165100</xdr:colOff>
      <xdr:row>96</xdr:row>
      <xdr:rowOff>79375</xdr:rowOff>
    </xdr:to>
    <xdr:sp macro="" textlink="">
      <xdr:nvSpPr>
        <xdr:cNvPr id="486" name="楕円 485"/>
        <xdr:cNvSpPr/>
      </xdr:nvSpPr>
      <xdr:spPr>
        <a:xfrm>
          <a:off x="9588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95885</xdr:rowOff>
    </xdr:from>
    <xdr:ext cx="530225" cy="259080"/>
    <xdr:sp macro="" textlink="">
      <xdr:nvSpPr>
        <xdr:cNvPr id="487" name="テキスト ボックス 486"/>
        <xdr:cNvSpPr txBox="1"/>
      </xdr:nvSpPr>
      <xdr:spPr>
        <a:xfrm>
          <a:off x="9371965" y="16212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68580</xdr:rowOff>
    </xdr:from>
    <xdr:to xmlns:xdr="http://schemas.openxmlformats.org/drawingml/2006/spreadsheetDrawing">
      <xdr:col>46</xdr:col>
      <xdr:colOff>38100</xdr:colOff>
      <xdr:row>96</xdr:row>
      <xdr:rowOff>170180</xdr:rowOff>
    </xdr:to>
    <xdr:sp macro="" textlink="">
      <xdr:nvSpPr>
        <xdr:cNvPr id="488" name="楕円 487"/>
        <xdr:cNvSpPr/>
      </xdr:nvSpPr>
      <xdr:spPr>
        <a:xfrm>
          <a:off x="8699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161290</xdr:rowOff>
    </xdr:from>
    <xdr:ext cx="530225" cy="259080"/>
    <xdr:sp macro="" textlink="">
      <xdr:nvSpPr>
        <xdr:cNvPr id="489" name="テキスト ボックス 488"/>
        <xdr:cNvSpPr txBox="1"/>
      </xdr:nvSpPr>
      <xdr:spPr>
        <a:xfrm>
          <a:off x="8482965" y="1662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xdr:rowOff>
    </xdr:from>
    <xdr:to xmlns:xdr="http://schemas.openxmlformats.org/drawingml/2006/spreadsheetDrawing">
      <xdr:col>41</xdr:col>
      <xdr:colOff>101600</xdr:colOff>
      <xdr:row>97</xdr:row>
      <xdr:rowOff>106045</xdr:rowOff>
    </xdr:to>
    <xdr:sp macro="" textlink="">
      <xdr:nvSpPr>
        <xdr:cNvPr id="490" name="楕円 489"/>
        <xdr:cNvSpPr/>
      </xdr:nvSpPr>
      <xdr:spPr>
        <a:xfrm>
          <a:off x="781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97790</xdr:rowOff>
    </xdr:from>
    <xdr:ext cx="530225" cy="254635"/>
    <xdr:sp macro="" textlink="">
      <xdr:nvSpPr>
        <xdr:cNvPr id="491" name="テキスト ボックス 490"/>
        <xdr:cNvSpPr txBox="1"/>
      </xdr:nvSpPr>
      <xdr:spPr>
        <a:xfrm>
          <a:off x="7593965" y="16728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92" name="楕円 491"/>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30225" cy="254635"/>
    <xdr:sp macro="" textlink="">
      <xdr:nvSpPr>
        <xdr:cNvPr id="493" name="テキスト ボックス 492"/>
        <xdr:cNvSpPr txBox="1"/>
      </xdr:nvSpPr>
      <xdr:spPr>
        <a:xfrm>
          <a:off x="6704965" y="16788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5" name="テキスト ボックス 514"/>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4635"/>
    <xdr:sp macro="" textlink="">
      <xdr:nvSpPr>
        <xdr:cNvPr id="520" name="災害復旧事業費最大値テキスト"/>
        <xdr:cNvSpPr txBox="1"/>
      </xdr:nvSpPr>
      <xdr:spPr>
        <a:xfrm>
          <a:off x="16370300" y="5149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41910</xdr:rowOff>
    </xdr:from>
    <xdr:to xmlns:xdr="http://schemas.openxmlformats.org/drawingml/2006/spreadsheetDrawing">
      <xdr:col>85</xdr:col>
      <xdr:colOff>127000</xdr:colOff>
      <xdr:row>39</xdr:row>
      <xdr:rowOff>44450</xdr:rowOff>
    </xdr:to>
    <xdr:cxnSp macro="">
      <xdr:nvCxnSpPr>
        <xdr:cNvPr id="522" name="直線コネクタ 521"/>
        <xdr:cNvCxnSpPr/>
      </xdr:nvCxnSpPr>
      <xdr:spPr>
        <a:xfrm flipV="1">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3"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168910</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a:off x="14592300" y="6684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5455" cy="259080"/>
    <xdr:sp macro="" textlink="">
      <xdr:nvSpPr>
        <xdr:cNvPr id="527" name="テキスト ボックス 526"/>
        <xdr:cNvSpPr txBox="1"/>
      </xdr:nvSpPr>
      <xdr:spPr>
        <a:xfrm>
          <a:off x="15246350" y="6323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55880</xdr:rowOff>
    </xdr:from>
    <xdr:to xmlns:xdr="http://schemas.openxmlformats.org/drawingml/2006/spreadsheetDrawing">
      <xdr:col>76</xdr:col>
      <xdr:colOff>114300</xdr:colOff>
      <xdr:row>38</xdr:row>
      <xdr:rowOff>168910</xdr:rowOff>
    </xdr:to>
    <xdr:cxnSp macro="">
      <xdr:nvCxnSpPr>
        <xdr:cNvPr id="528" name="直線コネクタ 527"/>
        <xdr:cNvCxnSpPr/>
      </xdr:nvCxnSpPr>
      <xdr:spPr>
        <a:xfrm>
          <a:off x="13703300" y="65709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5455" cy="259080"/>
    <xdr:sp macro="" textlink="">
      <xdr:nvSpPr>
        <xdr:cNvPr id="530" name="テキスト ボックス 529"/>
        <xdr:cNvSpPr txBox="1"/>
      </xdr:nvSpPr>
      <xdr:spPr>
        <a:xfrm>
          <a:off x="1435735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55880</xdr:rowOff>
    </xdr:from>
    <xdr:to xmlns:xdr="http://schemas.openxmlformats.org/drawingml/2006/spreadsheetDrawing">
      <xdr:col>71</xdr:col>
      <xdr:colOff>177800</xdr:colOff>
      <xdr:row>38</xdr:row>
      <xdr:rowOff>92710</xdr:rowOff>
    </xdr:to>
    <xdr:cxnSp macro="">
      <xdr:nvCxnSpPr>
        <xdr:cNvPr id="531" name="直線コネクタ 530"/>
        <xdr:cNvCxnSpPr/>
      </xdr:nvCxnSpPr>
      <xdr:spPr>
        <a:xfrm flipV="1">
          <a:off x="12814300" y="65709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5455" cy="259080"/>
    <xdr:sp macro="" textlink="">
      <xdr:nvSpPr>
        <xdr:cNvPr id="533" name="テキスト ボックス 532"/>
        <xdr:cNvSpPr txBox="1"/>
      </xdr:nvSpPr>
      <xdr:spPr>
        <a:xfrm>
          <a:off x="13468350" y="62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5455" cy="259080"/>
    <xdr:sp macro="" textlink="">
      <xdr:nvSpPr>
        <xdr:cNvPr id="535" name="テキスト ボックス 534"/>
        <xdr:cNvSpPr txBox="1"/>
      </xdr:nvSpPr>
      <xdr:spPr>
        <a:xfrm>
          <a:off x="12579350" y="6210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177800</xdr:colOff>
      <xdr:row>39</xdr:row>
      <xdr:rowOff>92710</xdr:rowOff>
    </xdr:to>
    <xdr:sp macro="" textlink="">
      <xdr:nvSpPr>
        <xdr:cNvPr id="541" name="楕円 540"/>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77470</xdr:rowOff>
    </xdr:from>
    <xdr:ext cx="313690" cy="254635"/>
    <xdr:sp macro="" textlink="">
      <xdr:nvSpPr>
        <xdr:cNvPr id="542" name="災害復旧事業費該当値テキスト"/>
        <xdr:cNvSpPr txBox="1"/>
      </xdr:nvSpPr>
      <xdr:spPr>
        <a:xfrm>
          <a:off x="16370300" y="659257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5110" cy="254635"/>
    <xdr:sp macro="" textlink="">
      <xdr:nvSpPr>
        <xdr:cNvPr id="544" name="テキスト ボックス 543"/>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118110</xdr:rowOff>
    </xdr:from>
    <xdr:to xmlns:xdr="http://schemas.openxmlformats.org/drawingml/2006/spreadsheetDrawing">
      <xdr:col>76</xdr:col>
      <xdr:colOff>165100</xdr:colOff>
      <xdr:row>39</xdr:row>
      <xdr:rowOff>48260</xdr:rowOff>
    </xdr:to>
    <xdr:sp macro="" textlink="">
      <xdr:nvSpPr>
        <xdr:cNvPr id="545" name="楕円 544"/>
        <xdr:cNvSpPr/>
      </xdr:nvSpPr>
      <xdr:spPr>
        <a:xfrm>
          <a:off x="1454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39370</xdr:rowOff>
    </xdr:from>
    <xdr:ext cx="465455" cy="259080"/>
    <xdr:sp macro="" textlink="">
      <xdr:nvSpPr>
        <xdr:cNvPr id="546" name="テキスト ボックス 545"/>
        <xdr:cNvSpPr txBox="1"/>
      </xdr:nvSpPr>
      <xdr:spPr>
        <a:xfrm>
          <a:off x="14357350" y="6725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106680</xdr:rowOff>
    </xdr:to>
    <xdr:sp macro="" textlink="">
      <xdr:nvSpPr>
        <xdr:cNvPr id="547" name="楕円 546"/>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97790</xdr:rowOff>
    </xdr:from>
    <xdr:ext cx="465455" cy="254635"/>
    <xdr:sp macro="" textlink="">
      <xdr:nvSpPr>
        <xdr:cNvPr id="548" name="テキスト ボックス 547"/>
        <xdr:cNvSpPr txBox="1"/>
      </xdr:nvSpPr>
      <xdr:spPr>
        <a:xfrm>
          <a:off x="13468350" y="6612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41910</xdr:rowOff>
    </xdr:from>
    <xdr:to xmlns:xdr="http://schemas.openxmlformats.org/drawingml/2006/spreadsheetDrawing">
      <xdr:col>67</xdr:col>
      <xdr:colOff>101600</xdr:colOff>
      <xdr:row>38</xdr:row>
      <xdr:rowOff>143510</xdr:rowOff>
    </xdr:to>
    <xdr:sp macro="" textlink="">
      <xdr:nvSpPr>
        <xdr:cNvPr id="549" name="楕円 548"/>
        <xdr:cNvSpPr/>
      </xdr:nvSpPr>
      <xdr:spPr>
        <a:xfrm>
          <a:off x="12763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134620</xdr:rowOff>
    </xdr:from>
    <xdr:ext cx="465455" cy="254635"/>
    <xdr:sp macro="" textlink="">
      <xdr:nvSpPr>
        <xdr:cNvPr id="550" name="テキスト ボックス 549"/>
        <xdr:cNvSpPr txBox="1"/>
      </xdr:nvSpPr>
      <xdr:spPr>
        <a:xfrm>
          <a:off x="12579350" y="6649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2" name="テキスト ボックス 561"/>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4" name="テキスト ボックス 563"/>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6" name="テキスト ボックス 575"/>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9" name="テキスト ボックス 578"/>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2" name="テキスト ボックス 581"/>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4" name="テキスト ボックス 583"/>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3" name="テキスト ボックス 592"/>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5" name="テキスト ボックス 594"/>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7" name="テキスト ボックス 596"/>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9" name="テキスト ボックス 598"/>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8" name="テキスト ボックス 607"/>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1" name="テキスト ボックス 610"/>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5" name="テキスト ボックス 614"/>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9" name="テキスト ボックス 618"/>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1" name="テキスト ボックス 620"/>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4635"/>
    <xdr:sp macro="" textlink="">
      <xdr:nvSpPr>
        <xdr:cNvPr id="624" name="公債費最小値テキスト"/>
        <xdr:cNvSpPr txBox="1"/>
      </xdr:nvSpPr>
      <xdr:spPr>
        <a:xfrm>
          <a:off x="16370300" y="13381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635</xdr:rowOff>
    </xdr:from>
    <xdr:to xmlns:xdr="http://schemas.openxmlformats.org/drawingml/2006/spreadsheetDrawing">
      <xdr:col>85</xdr:col>
      <xdr:colOff>127000</xdr:colOff>
      <xdr:row>76</xdr:row>
      <xdr:rowOff>11430</xdr:rowOff>
    </xdr:to>
    <xdr:cxnSp macro="">
      <xdr:nvCxnSpPr>
        <xdr:cNvPr id="628" name="直線コネクタ 627"/>
        <xdr:cNvCxnSpPr/>
      </xdr:nvCxnSpPr>
      <xdr:spPr>
        <a:xfrm>
          <a:off x="15481300" y="13030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54635"/>
    <xdr:sp macro="" textlink="">
      <xdr:nvSpPr>
        <xdr:cNvPr id="629" name="公債費平均値テキスト"/>
        <xdr:cNvSpPr txBox="1"/>
      </xdr:nvSpPr>
      <xdr:spPr>
        <a:xfrm>
          <a:off x="16370300" y="12661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164465</xdr:rowOff>
    </xdr:from>
    <xdr:to xmlns:xdr="http://schemas.openxmlformats.org/drawingml/2006/spreadsheetDrawing">
      <xdr:col>81</xdr:col>
      <xdr:colOff>50800</xdr:colOff>
      <xdr:row>76</xdr:row>
      <xdr:rowOff>635</xdr:rowOff>
    </xdr:to>
    <xdr:cxnSp macro="">
      <xdr:nvCxnSpPr>
        <xdr:cNvPr id="631" name="直線コネクタ 630"/>
        <xdr:cNvCxnSpPr/>
      </xdr:nvCxnSpPr>
      <xdr:spPr>
        <a:xfrm>
          <a:off x="14592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0225" cy="259080"/>
    <xdr:sp macro="" textlink="">
      <xdr:nvSpPr>
        <xdr:cNvPr id="633" name="テキスト ボックス 632"/>
        <xdr:cNvSpPr txBox="1"/>
      </xdr:nvSpPr>
      <xdr:spPr>
        <a:xfrm>
          <a:off x="15213965" y="12599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164465</xdr:rowOff>
    </xdr:from>
    <xdr:to xmlns:xdr="http://schemas.openxmlformats.org/drawingml/2006/spreadsheetDrawing">
      <xdr:col>76</xdr:col>
      <xdr:colOff>114300</xdr:colOff>
      <xdr:row>76</xdr:row>
      <xdr:rowOff>635</xdr:rowOff>
    </xdr:to>
    <xdr:cxnSp macro="">
      <xdr:nvCxnSpPr>
        <xdr:cNvPr id="634" name="直線コネクタ 633"/>
        <xdr:cNvCxnSpPr/>
      </xdr:nvCxnSpPr>
      <xdr:spPr>
        <a:xfrm flipV="1">
          <a:off x="13703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30225" cy="254635"/>
    <xdr:sp macro="" textlink="">
      <xdr:nvSpPr>
        <xdr:cNvPr id="636" name="テキスト ボックス 635"/>
        <xdr:cNvSpPr txBox="1"/>
      </xdr:nvSpPr>
      <xdr:spPr>
        <a:xfrm>
          <a:off x="14324965" y="12605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169545</xdr:rowOff>
    </xdr:from>
    <xdr:to xmlns:xdr="http://schemas.openxmlformats.org/drawingml/2006/spreadsheetDrawing">
      <xdr:col>71</xdr:col>
      <xdr:colOff>177800</xdr:colOff>
      <xdr:row>76</xdr:row>
      <xdr:rowOff>635</xdr:rowOff>
    </xdr:to>
    <xdr:cxnSp macro="">
      <xdr:nvCxnSpPr>
        <xdr:cNvPr id="637" name="直線コネクタ 636"/>
        <xdr:cNvCxnSpPr/>
      </xdr:nvCxnSpPr>
      <xdr:spPr>
        <a:xfrm>
          <a:off x="12814300" y="13028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30225" cy="254635"/>
    <xdr:sp macro="" textlink="">
      <xdr:nvSpPr>
        <xdr:cNvPr id="639" name="テキスト ボックス 638"/>
        <xdr:cNvSpPr txBox="1"/>
      </xdr:nvSpPr>
      <xdr:spPr>
        <a:xfrm>
          <a:off x="13435965" y="12616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143510</xdr:rowOff>
    </xdr:from>
    <xdr:ext cx="530225" cy="254635"/>
    <xdr:sp macro="" textlink="">
      <xdr:nvSpPr>
        <xdr:cNvPr id="641" name="テキスト ボックス 640"/>
        <xdr:cNvSpPr txBox="1"/>
      </xdr:nvSpPr>
      <xdr:spPr>
        <a:xfrm>
          <a:off x="12546965" y="12659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132080</xdr:rowOff>
    </xdr:from>
    <xdr:to xmlns:xdr="http://schemas.openxmlformats.org/drawingml/2006/spreadsheetDrawing">
      <xdr:col>85</xdr:col>
      <xdr:colOff>177800</xdr:colOff>
      <xdr:row>76</xdr:row>
      <xdr:rowOff>62230</xdr:rowOff>
    </xdr:to>
    <xdr:sp macro="" textlink="">
      <xdr:nvSpPr>
        <xdr:cNvPr id="647" name="楕円 646"/>
        <xdr:cNvSpPr/>
      </xdr:nvSpPr>
      <xdr:spPr>
        <a:xfrm>
          <a:off x="162687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110490</xdr:rowOff>
    </xdr:from>
    <xdr:ext cx="534670" cy="254635"/>
    <xdr:sp macro="" textlink="">
      <xdr:nvSpPr>
        <xdr:cNvPr id="648" name="公債費該当値テキスト"/>
        <xdr:cNvSpPr txBox="1"/>
      </xdr:nvSpPr>
      <xdr:spPr>
        <a:xfrm>
          <a:off x="16370300" y="129692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121285</xdr:rowOff>
    </xdr:from>
    <xdr:to xmlns:xdr="http://schemas.openxmlformats.org/drawingml/2006/spreadsheetDrawing">
      <xdr:col>81</xdr:col>
      <xdr:colOff>101600</xdr:colOff>
      <xdr:row>76</xdr:row>
      <xdr:rowOff>52070</xdr:rowOff>
    </xdr:to>
    <xdr:sp macro="" textlink="">
      <xdr:nvSpPr>
        <xdr:cNvPr id="649" name="楕円 648"/>
        <xdr:cNvSpPr/>
      </xdr:nvSpPr>
      <xdr:spPr>
        <a:xfrm>
          <a:off x="15430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42545</xdr:rowOff>
    </xdr:from>
    <xdr:ext cx="530225" cy="254635"/>
    <xdr:sp macro="" textlink="">
      <xdr:nvSpPr>
        <xdr:cNvPr id="650" name="テキスト ボックス 649"/>
        <xdr:cNvSpPr txBox="1"/>
      </xdr:nvSpPr>
      <xdr:spPr>
        <a:xfrm>
          <a:off x="15213965" y="13072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113665</xdr:rowOff>
    </xdr:from>
    <xdr:to xmlns:xdr="http://schemas.openxmlformats.org/drawingml/2006/spreadsheetDrawing">
      <xdr:col>76</xdr:col>
      <xdr:colOff>165100</xdr:colOff>
      <xdr:row>76</xdr:row>
      <xdr:rowOff>43815</xdr:rowOff>
    </xdr:to>
    <xdr:sp macro="" textlink="">
      <xdr:nvSpPr>
        <xdr:cNvPr id="651" name="楕円 650"/>
        <xdr:cNvSpPr/>
      </xdr:nvSpPr>
      <xdr:spPr>
        <a:xfrm>
          <a:off x="14541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34925</xdr:rowOff>
    </xdr:from>
    <xdr:ext cx="530225" cy="259080"/>
    <xdr:sp macro="" textlink="">
      <xdr:nvSpPr>
        <xdr:cNvPr id="652" name="テキスト ボックス 651"/>
        <xdr:cNvSpPr txBox="1"/>
      </xdr:nvSpPr>
      <xdr:spPr>
        <a:xfrm>
          <a:off x="1432496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121285</xdr:rowOff>
    </xdr:from>
    <xdr:to xmlns:xdr="http://schemas.openxmlformats.org/drawingml/2006/spreadsheetDrawing">
      <xdr:col>72</xdr:col>
      <xdr:colOff>38100</xdr:colOff>
      <xdr:row>76</xdr:row>
      <xdr:rowOff>52070</xdr:rowOff>
    </xdr:to>
    <xdr:sp macro="" textlink="">
      <xdr:nvSpPr>
        <xdr:cNvPr id="653" name="楕円 652"/>
        <xdr:cNvSpPr/>
      </xdr:nvSpPr>
      <xdr:spPr>
        <a:xfrm>
          <a:off x="13652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42545</xdr:rowOff>
    </xdr:from>
    <xdr:ext cx="530225" cy="254635"/>
    <xdr:sp macro="" textlink="">
      <xdr:nvSpPr>
        <xdr:cNvPr id="654" name="テキスト ボックス 653"/>
        <xdr:cNvSpPr txBox="1"/>
      </xdr:nvSpPr>
      <xdr:spPr>
        <a:xfrm>
          <a:off x="13435965" y="13072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118745</xdr:rowOff>
    </xdr:from>
    <xdr:to xmlns:xdr="http://schemas.openxmlformats.org/drawingml/2006/spreadsheetDrawing">
      <xdr:col>67</xdr:col>
      <xdr:colOff>101600</xdr:colOff>
      <xdr:row>76</xdr:row>
      <xdr:rowOff>48895</xdr:rowOff>
    </xdr:to>
    <xdr:sp macro="" textlink="">
      <xdr:nvSpPr>
        <xdr:cNvPr id="655" name="楕円 654"/>
        <xdr:cNvSpPr/>
      </xdr:nvSpPr>
      <xdr:spPr>
        <a:xfrm>
          <a:off x="12763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40640</xdr:rowOff>
    </xdr:from>
    <xdr:ext cx="530225" cy="254635"/>
    <xdr:sp macro="" textlink="">
      <xdr:nvSpPr>
        <xdr:cNvPr id="656" name="テキスト ボックス 655"/>
        <xdr:cNvSpPr txBox="1"/>
      </xdr:nvSpPr>
      <xdr:spPr>
        <a:xfrm>
          <a:off x="12546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5" name="テキスト ボックス 664"/>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8" name="テキスト ボックス 667"/>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0" name="テキスト ボックス 669"/>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2" name="テキスト ボックス 671"/>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4" name="テキスト ボックス 673"/>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6" name="テキスト ボックス 67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118745</xdr:rowOff>
    </xdr:from>
    <xdr:to xmlns:xdr="http://schemas.openxmlformats.org/drawingml/2006/spreadsheetDrawing">
      <xdr:col>85</xdr:col>
      <xdr:colOff>127000</xdr:colOff>
      <xdr:row>98</xdr:row>
      <xdr:rowOff>125730</xdr:rowOff>
    </xdr:to>
    <xdr:cxnSp macro="">
      <xdr:nvCxnSpPr>
        <xdr:cNvPr id="683" name="直線コネクタ 682"/>
        <xdr:cNvCxnSpPr/>
      </xdr:nvCxnSpPr>
      <xdr:spPr>
        <a:xfrm>
          <a:off x="15481300" y="169208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35560</xdr:rowOff>
    </xdr:from>
    <xdr:to xmlns:xdr="http://schemas.openxmlformats.org/drawingml/2006/spreadsheetDrawing">
      <xdr:col>81</xdr:col>
      <xdr:colOff>50800</xdr:colOff>
      <xdr:row>98</xdr:row>
      <xdr:rowOff>118745</xdr:rowOff>
    </xdr:to>
    <xdr:cxnSp macro="">
      <xdr:nvCxnSpPr>
        <xdr:cNvPr id="686" name="直線コネクタ 685"/>
        <xdr:cNvCxnSpPr/>
      </xdr:nvCxnSpPr>
      <xdr:spPr>
        <a:xfrm>
          <a:off x="14592300" y="1683766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0225" cy="254635"/>
    <xdr:sp macro="" textlink="">
      <xdr:nvSpPr>
        <xdr:cNvPr id="688" name="テキスト ボックス 687"/>
        <xdr:cNvSpPr txBox="1"/>
      </xdr:nvSpPr>
      <xdr:spPr>
        <a:xfrm>
          <a:off x="15213965" y="16546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35560</xdr:rowOff>
    </xdr:from>
    <xdr:to xmlns:xdr="http://schemas.openxmlformats.org/drawingml/2006/spreadsheetDrawing">
      <xdr:col>76</xdr:col>
      <xdr:colOff>114300</xdr:colOff>
      <xdr:row>98</xdr:row>
      <xdr:rowOff>118110</xdr:rowOff>
    </xdr:to>
    <xdr:cxnSp macro="">
      <xdr:nvCxnSpPr>
        <xdr:cNvPr id="689" name="直線コネクタ 688"/>
        <xdr:cNvCxnSpPr/>
      </xdr:nvCxnSpPr>
      <xdr:spPr>
        <a:xfrm flipV="1">
          <a:off x="13703300" y="168376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0225" cy="259080"/>
    <xdr:sp macro="" textlink="">
      <xdr:nvSpPr>
        <xdr:cNvPr id="691" name="テキスト ボックス 690"/>
        <xdr:cNvSpPr txBox="1"/>
      </xdr:nvSpPr>
      <xdr:spPr>
        <a:xfrm>
          <a:off x="1432496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118110</xdr:rowOff>
    </xdr:from>
    <xdr:to xmlns:xdr="http://schemas.openxmlformats.org/drawingml/2006/spreadsheetDrawing">
      <xdr:col>71</xdr:col>
      <xdr:colOff>177800</xdr:colOff>
      <xdr:row>98</xdr:row>
      <xdr:rowOff>130810</xdr:rowOff>
    </xdr:to>
    <xdr:cxnSp macro="">
      <xdr:nvCxnSpPr>
        <xdr:cNvPr id="692" name="直線コネクタ 691"/>
        <xdr:cNvCxnSpPr/>
      </xdr:nvCxnSpPr>
      <xdr:spPr>
        <a:xfrm flipV="1">
          <a:off x="12814300" y="169202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30225" cy="254635"/>
    <xdr:sp macro="" textlink="">
      <xdr:nvSpPr>
        <xdr:cNvPr id="694" name="テキスト ボックス 693"/>
        <xdr:cNvSpPr txBox="1"/>
      </xdr:nvSpPr>
      <xdr:spPr>
        <a:xfrm>
          <a:off x="13435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30225" cy="258445"/>
    <xdr:sp macro="" textlink="">
      <xdr:nvSpPr>
        <xdr:cNvPr id="696" name="テキスト ボックス 695"/>
        <xdr:cNvSpPr txBox="1"/>
      </xdr:nvSpPr>
      <xdr:spPr>
        <a:xfrm>
          <a:off x="12546965" y="16595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74930</xdr:rowOff>
    </xdr:from>
    <xdr:to xmlns:xdr="http://schemas.openxmlformats.org/drawingml/2006/spreadsheetDrawing">
      <xdr:col>85</xdr:col>
      <xdr:colOff>177800</xdr:colOff>
      <xdr:row>99</xdr:row>
      <xdr:rowOff>5080</xdr:rowOff>
    </xdr:to>
    <xdr:sp macro="" textlink="">
      <xdr:nvSpPr>
        <xdr:cNvPr id="702" name="楕円 701"/>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161290</xdr:rowOff>
    </xdr:from>
    <xdr:ext cx="469900" cy="259080"/>
    <xdr:sp macro="" textlink="">
      <xdr:nvSpPr>
        <xdr:cNvPr id="703" name="積立金該当値テキスト"/>
        <xdr:cNvSpPr txBox="1"/>
      </xdr:nvSpPr>
      <xdr:spPr>
        <a:xfrm>
          <a:off x="16370300" y="1679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67945</xdr:rowOff>
    </xdr:from>
    <xdr:to xmlns:xdr="http://schemas.openxmlformats.org/drawingml/2006/spreadsheetDrawing">
      <xdr:col>81</xdr:col>
      <xdr:colOff>101600</xdr:colOff>
      <xdr:row>98</xdr:row>
      <xdr:rowOff>169545</xdr:rowOff>
    </xdr:to>
    <xdr:sp macro="" textlink="">
      <xdr:nvSpPr>
        <xdr:cNvPr id="704" name="楕円 703"/>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160655</xdr:rowOff>
    </xdr:from>
    <xdr:ext cx="465455" cy="259080"/>
    <xdr:sp macro="" textlink="">
      <xdr:nvSpPr>
        <xdr:cNvPr id="705" name="テキスト ボックス 704"/>
        <xdr:cNvSpPr txBox="1"/>
      </xdr:nvSpPr>
      <xdr:spPr>
        <a:xfrm>
          <a:off x="15246350" y="16962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706" name="楕円 705"/>
        <xdr:cNvSpPr/>
      </xdr:nvSpPr>
      <xdr:spPr>
        <a:xfrm>
          <a:off x="14541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77470</xdr:rowOff>
    </xdr:from>
    <xdr:ext cx="530225" cy="254635"/>
    <xdr:sp macro="" textlink="">
      <xdr:nvSpPr>
        <xdr:cNvPr id="707" name="テキスト ボックス 706"/>
        <xdr:cNvSpPr txBox="1"/>
      </xdr:nvSpPr>
      <xdr:spPr>
        <a:xfrm>
          <a:off x="14324965" y="16879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67310</xdr:rowOff>
    </xdr:from>
    <xdr:to xmlns:xdr="http://schemas.openxmlformats.org/drawingml/2006/spreadsheetDrawing">
      <xdr:col>72</xdr:col>
      <xdr:colOff>38100</xdr:colOff>
      <xdr:row>98</xdr:row>
      <xdr:rowOff>168910</xdr:rowOff>
    </xdr:to>
    <xdr:sp macro="" textlink="">
      <xdr:nvSpPr>
        <xdr:cNvPr id="708" name="楕円 707"/>
        <xdr:cNvSpPr/>
      </xdr:nvSpPr>
      <xdr:spPr>
        <a:xfrm>
          <a:off x="13652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160020</xdr:rowOff>
    </xdr:from>
    <xdr:ext cx="465455" cy="259080"/>
    <xdr:sp macro="" textlink="">
      <xdr:nvSpPr>
        <xdr:cNvPr id="709" name="テキスト ボックス 708"/>
        <xdr:cNvSpPr txBox="1"/>
      </xdr:nvSpPr>
      <xdr:spPr>
        <a:xfrm>
          <a:off x="13468350" y="16962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80010</xdr:rowOff>
    </xdr:from>
    <xdr:to xmlns:xdr="http://schemas.openxmlformats.org/drawingml/2006/spreadsheetDrawing">
      <xdr:col>67</xdr:col>
      <xdr:colOff>101600</xdr:colOff>
      <xdr:row>99</xdr:row>
      <xdr:rowOff>10160</xdr:rowOff>
    </xdr:to>
    <xdr:sp macro="" textlink="">
      <xdr:nvSpPr>
        <xdr:cNvPr id="710" name="楕円 709"/>
        <xdr:cNvSpPr/>
      </xdr:nvSpPr>
      <xdr:spPr>
        <a:xfrm>
          <a:off x="12763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1270</xdr:rowOff>
    </xdr:from>
    <xdr:ext cx="465455" cy="259080"/>
    <xdr:sp macro="" textlink="">
      <xdr:nvSpPr>
        <xdr:cNvPr id="711" name="テキスト ボックス 710"/>
        <xdr:cNvSpPr txBox="1"/>
      </xdr:nvSpPr>
      <xdr:spPr>
        <a:xfrm>
          <a:off x="12579350" y="16974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0" name="テキスト ボックス 71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23" name="テキスト ボックス 722"/>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635"/>
    <xdr:sp macro="" textlink="">
      <xdr:nvSpPr>
        <xdr:cNvPr id="725" name="テキスト ボックス 724"/>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635"/>
    <xdr:sp macro="" textlink="">
      <xdr:nvSpPr>
        <xdr:cNvPr id="729" name="テキスト ボックス 728"/>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4635"/>
    <xdr:sp macro="" textlink="">
      <xdr:nvSpPr>
        <xdr:cNvPr id="740" name="投資及び出資金最大値テキスト"/>
        <xdr:cNvSpPr txBox="1"/>
      </xdr:nvSpPr>
      <xdr:spPr>
        <a:xfrm>
          <a:off x="22212300" y="51066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2" name="直線コネクタ 741"/>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24765</xdr:rowOff>
    </xdr:from>
    <xdr:to xmlns:xdr="http://schemas.openxmlformats.org/drawingml/2006/spreadsheetDrawing">
      <xdr:col>111</xdr:col>
      <xdr:colOff>177800</xdr:colOff>
      <xdr:row>39</xdr:row>
      <xdr:rowOff>99060</xdr:rowOff>
    </xdr:to>
    <xdr:cxnSp macro="">
      <xdr:nvCxnSpPr>
        <xdr:cNvPr id="745" name="直線コネクタ 744"/>
        <xdr:cNvCxnSpPr/>
      </xdr:nvCxnSpPr>
      <xdr:spPr>
        <a:xfrm>
          <a:off x="20434300" y="67113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5455" cy="254635"/>
    <xdr:sp macro="" textlink="">
      <xdr:nvSpPr>
        <xdr:cNvPr id="747" name="テキスト ボックス 746"/>
        <xdr:cNvSpPr txBox="1"/>
      </xdr:nvSpPr>
      <xdr:spPr>
        <a:xfrm>
          <a:off x="21088350" y="6327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24765</xdr:rowOff>
    </xdr:from>
    <xdr:to xmlns:xdr="http://schemas.openxmlformats.org/drawingml/2006/spreadsheetDrawing">
      <xdr:col>107</xdr:col>
      <xdr:colOff>50800</xdr:colOff>
      <xdr:row>39</xdr:row>
      <xdr:rowOff>25400</xdr:rowOff>
    </xdr:to>
    <xdr:cxnSp macro="">
      <xdr:nvCxnSpPr>
        <xdr:cNvPr id="748" name="直線コネクタ 747"/>
        <xdr:cNvCxnSpPr/>
      </xdr:nvCxnSpPr>
      <xdr:spPr>
        <a:xfrm flipV="1">
          <a:off x="19545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5455" cy="259080"/>
    <xdr:sp macro="" textlink="">
      <xdr:nvSpPr>
        <xdr:cNvPr id="750" name="テキスト ボックス 749"/>
        <xdr:cNvSpPr txBox="1"/>
      </xdr:nvSpPr>
      <xdr:spPr>
        <a:xfrm>
          <a:off x="20199350" y="6343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24765</xdr:rowOff>
    </xdr:from>
    <xdr:to xmlns:xdr="http://schemas.openxmlformats.org/drawingml/2006/spreadsheetDrawing">
      <xdr:col>102</xdr:col>
      <xdr:colOff>114300</xdr:colOff>
      <xdr:row>39</xdr:row>
      <xdr:rowOff>25400</xdr:rowOff>
    </xdr:to>
    <xdr:cxnSp macro="">
      <xdr:nvCxnSpPr>
        <xdr:cNvPr id="751" name="直線コネクタ 750"/>
        <xdr:cNvCxnSpPr/>
      </xdr:nvCxnSpPr>
      <xdr:spPr>
        <a:xfrm>
          <a:off x="18656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52" name="フローチャート: 判断 751"/>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5455" cy="259080"/>
    <xdr:sp macro="" textlink="">
      <xdr:nvSpPr>
        <xdr:cNvPr id="753" name="テキスト ボックス 752"/>
        <xdr:cNvSpPr txBox="1"/>
      </xdr:nvSpPr>
      <xdr:spPr>
        <a:xfrm>
          <a:off x="19310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23495</xdr:rowOff>
    </xdr:from>
    <xdr:ext cx="465455" cy="259080"/>
    <xdr:sp macro="" textlink="">
      <xdr:nvSpPr>
        <xdr:cNvPr id="755" name="テキスト ボックス 754"/>
        <xdr:cNvSpPr txBox="1"/>
      </xdr:nvSpPr>
      <xdr:spPr>
        <a:xfrm>
          <a:off x="18421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1" name="楕円 760"/>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635"/>
    <xdr:sp macro="" textlink="">
      <xdr:nvSpPr>
        <xdr:cNvPr id="762" name="投資及び出資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3" name="楕円 762"/>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110" cy="259080"/>
    <xdr:sp macro="" textlink="">
      <xdr:nvSpPr>
        <xdr:cNvPr id="764" name="テキスト ボックス 763"/>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145415</xdr:rowOff>
    </xdr:from>
    <xdr:to xmlns:xdr="http://schemas.openxmlformats.org/drawingml/2006/spreadsheetDrawing">
      <xdr:col>107</xdr:col>
      <xdr:colOff>101600</xdr:colOff>
      <xdr:row>39</xdr:row>
      <xdr:rowOff>75565</xdr:rowOff>
    </xdr:to>
    <xdr:sp macro="" textlink="">
      <xdr:nvSpPr>
        <xdr:cNvPr id="765" name="楕円 764"/>
        <xdr:cNvSpPr/>
      </xdr:nvSpPr>
      <xdr:spPr>
        <a:xfrm>
          <a:off x="2038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66675</xdr:rowOff>
    </xdr:from>
    <xdr:ext cx="465455" cy="254635"/>
    <xdr:sp macro="" textlink="">
      <xdr:nvSpPr>
        <xdr:cNvPr id="766" name="テキスト ボックス 765"/>
        <xdr:cNvSpPr txBox="1"/>
      </xdr:nvSpPr>
      <xdr:spPr>
        <a:xfrm>
          <a:off x="20199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165100</xdr:colOff>
      <xdr:row>39</xdr:row>
      <xdr:rowOff>76200</xdr:rowOff>
    </xdr:to>
    <xdr:sp macro="" textlink="">
      <xdr:nvSpPr>
        <xdr:cNvPr id="767" name="楕円 766"/>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67310</xdr:rowOff>
    </xdr:from>
    <xdr:ext cx="465455" cy="259080"/>
    <xdr:sp macro="" textlink="">
      <xdr:nvSpPr>
        <xdr:cNvPr id="768" name="テキスト ボックス 767"/>
        <xdr:cNvSpPr txBox="1"/>
      </xdr:nvSpPr>
      <xdr:spPr>
        <a:xfrm>
          <a:off x="19310350" y="675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145415</xdr:rowOff>
    </xdr:from>
    <xdr:to xmlns:xdr="http://schemas.openxmlformats.org/drawingml/2006/spreadsheetDrawing">
      <xdr:col>98</xdr:col>
      <xdr:colOff>38100</xdr:colOff>
      <xdr:row>39</xdr:row>
      <xdr:rowOff>75565</xdr:rowOff>
    </xdr:to>
    <xdr:sp macro="" textlink="">
      <xdr:nvSpPr>
        <xdr:cNvPr id="769" name="楕円 768"/>
        <xdr:cNvSpPr/>
      </xdr:nvSpPr>
      <xdr:spPr>
        <a:xfrm>
          <a:off x="18605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66675</xdr:rowOff>
    </xdr:from>
    <xdr:ext cx="465455" cy="254635"/>
    <xdr:sp macro="" textlink="">
      <xdr:nvSpPr>
        <xdr:cNvPr id="770" name="テキスト ボックス 769"/>
        <xdr:cNvSpPr txBox="1"/>
      </xdr:nvSpPr>
      <xdr:spPr>
        <a:xfrm>
          <a:off x="18421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2" name="テキスト ボックス 78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6" name="テキスト ボックス 785"/>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92" name="テキスト ボックス 79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110490</xdr:rowOff>
    </xdr:from>
    <xdr:to xmlns:xdr="http://schemas.openxmlformats.org/drawingml/2006/spreadsheetDrawing">
      <xdr:col>116</xdr:col>
      <xdr:colOff>63500</xdr:colOff>
      <xdr:row>51</xdr:row>
      <xdr:rowOff>115570</xdr:rowOff>
    </xdr:to>
    <xdr:cxnSp macro="">
      <xdr:nvCxnSpPr>
        <xdr:cNvPr id="799" name="直線コネクタ 798"/>
        <xdr:cNvCxnSpPr/>
      </xdr:nvCxnSpPr>
      <xdr:spPr>
        <a:xfrm flipV="1">
          <a:off x="21323300" y="88544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102235</xdr:rowOff>
    </xdr:from>
    <xdr:ext cx="469900" cy="258445"/>
    <xdr:sp macro="" textlink="">
      <xdr:nvSpPr>
        <xdr:cNvPr id="800" name="貸付金平均値テキスト"/>
        <xdr:cNvSpPr txBox="1"/>
      </xdr:nvSpPr>
      <xdr:spPr>
        <a:xfrm>
          <a:off x="22212300" y="9874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113030</xdr:rowOff>
    </xdr:from>
    <xdr:to xmlns:xdr="http://schemas.openxmlformats.org/drawingml/2006/spreadsheetDrawing">
      <xdr:col>111</xdr:col>
      <xdr:colOff>177800</xdr:colOff>
      <xdr:row>51</xdr:row>
      <xdr:rowOff>115570</xdr:rowOff>
    </xdr:to>
    <xdr:cxnSp macro="">
      <xdr:nvCxnSpPr>
        <xdr:cNvPr id="802" name="直線コネクタ 801"/>
        <xdr:cNvCxnSpPr/>
      </xdr:nvCxnSpPr>
      <xdr:spPr>
        <a:xfrm>
          <a:off x="20434300" y="8856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59690</xdr:rowOff>
    </xdr:from>
    <xdr:ext cx="465455" cy="259080"/>
    <xdr:sp macro="" textlink="">
      <xdr:nvSpPr>
        <xdr:cNvPr id="804" name="テキスト ボックス 803"/>
        <xdr:cNvSpPr txBox="1"/>
      </xdr:nvSpPr>
      <xdr:spPr>
        <a:xfrm>
          <a:off x="21088350" y="10003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113030</xdr:rowOff>
    </xdr:from>
    <xdr:to xmlns:xdr="http://schemas.openxmlformats.org/drawingml/2006/spreadsheetDrawing">
      <xdr:col>107</xdr:col>
      <xdr:colOff>50800</xdr:colOff>
      <xdr:row>54</xdr:row>
      <xdr:rowOff>117475</xdr:rowOff>
    </xdr:to>
    <xdr:cxnSp macro="">
      <xdr:nvCxnSpPr>
        <xdr:cNvPr id="805" name="直線コネクタ 804"/>
        <xdr:cNvCxnSpPr/>
      </xdr:nvCxnSpPr>
      <xdr:spPr>
        <a:xfrm flipV="1">
          <a:off x="19545300" y="885698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27305</xdr:rowOff>
    </xdr:from>
    <xdr:ext cx="465455" cy="259080"/>
    <xdr:sp macro="" textlink="">
      <xdr:nvSpPr>
        <xdr:cNvPr id="807" name="テキスト ボックス 806"/>
        <xdr:cNvSpPr txBox="1"/>
      </xdr:nvSpPr>
      <xdr:spPr>
        <a:xfrm>
          <a:off x="20199350" y="997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117475</xdr:rowOff>
    </xdr:from>
    <xdr:to xmlns:xdr="http://schemas.openxmlformats.org/drawingml/2006/spreadsheetDrawing">
      <xdr:col>102</xdr:col>
      <xdr:colOff>114300</xdr:colOff>
      <xdr:row>56</xdr:row>
      <xdr:rowOff>15875</xdr:rowOff>
    </xdr:to>
    <xdr:cxnSp macro="">
      <xdr:nvCxnSpPr>
        <xdr:cNvPr id="808" name="直線コネクタ 807"/>
        <xdr:cNvCxnSpPr/>
      </xdr:nvCxnSpPr>
      <xdr:spPr>
        <a:xfrm flipV="1">
          <a:off x="18656300" y="93757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31115</xdr:rowOff>
    </xdr:from>
    <xdr:ext cx="465455" cy="254635"/>
    <xdr:sp macro="" textlink="">
      <xdr:nvSpPr>
        <xdr:cNvPr id="810" name="テキスト ボックス 809"/>
        <xdr:cNvSpPr txBox="1"/>
      </xdr:nvSpPr>
      <xdr:spPr>
        <a:xfrm>
          <a:off x="19310350" y="997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69215</xdr:rowOff>
    </xdr:from>
    <xdr:ext cx="465455" cy="259080"/>
    <xdr:sp macro="" textlink="">
      <xdr:nvSpPr>
        <xdr:cNvPr id="812" name="テキスト ボックス 811"/>
        <xdr:cNvSpPr txBox="1"/>
      </xdr:nvSpPr>
      <xdr:spPr>
        <a:xfrm>
          <a:off x="18421350" y="10013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59690</xdr:rowOff>
    </xdr:from>
    <xdr:to xmlns:xdr="http://schemas.openxmlformats.org/drawingml/2006/spreadsheetDrawing">
      <xdr:col>116</xdr:col>
      <xdr:colOff>114300</xdr:colOff>
      <xdr:row>51</xdr:row>
      <xdr:rowOff>161290</xdr:rowOff>
    </xdr:to>
    <xdr:sp macro="" textlink="">
      <xdr:nvSpPr>
        <xdr:cNvPr id="818" name="楕円 817"/>
        <xdr:cNvSpPr/>
      </xdr:nvSpPr>
      <xdr:spPr>
        <a:xfrm>
          <a:off x="22110700" y="88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12700</xdr:rowOff>
    </xdr:from>
    <xdr:ext cx="534670" cy="259080"/>
    <xdr:sp macro="" textlink="">
      <xdr:nvSpPr>
        <xdr:cNvPr id="819" name="貸付金該当値テキスト"/>
        <xdr:cNvSpPr txBox="1"/>
      </xdr:nvSpPr>
      <xdr:spPr>
        <a:xfrm>
          <a:off x="22212300" y="875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64770</xdr:rowOff>
    </xdr:from>
    <xdr:to xmlns:xdr="http://schemas.openxmlformats.org/drawingml/2006/spreadsheetDrawing">
      <xdr:col>112</xdr:col>
      <xdr:colOff>38100</xdr:colOff>
      <xdr:row>51</xdr:row>
      <xdr:rowOff>166370</xdr:rowOff>
    </xdr:to>
    <xdr:sp macro="" textlink="">
      <xdr:nvSpPr>
        <xdr:cNvPr id="820" name="楕円 819"/>
        <xdr:cNvSpPr/>
      </xdr:nvSpPr>
      <xdr:spPr>
        <a:xfrm>
          <a:off x="21272500" y="8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11430</xdr:rowOff>
    </xdr:from>
    <xdr:ext cx="530225" cy="259080"/>
    <xdr:sp macro="" textlink="">
      <xdr:nvSpPr>
        <xdr:cNvPr id="821" name="テキスト ボックス 820"/>
        <xdr:cNvSpPr txBox="1"/>
      </xdr:nvSpPr>
      <xdr:spPr>
        <a:xfrm>
          <a:off x="21055965" y="8583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51</xdr:row>
      <xdr:rowOff>62230</xdr:rowOff>
    </xdr:from>
    <xdr:to xmlns:xdr="http://schemas.openxmlformats.org/drawingml/2006/spreadsheetDrawing">
      <xdr:col>107</xdr:col>
      <xdr:colOff>101600</xdr:colOff>
      <xdr:row>51</xdr:row>
      <xdr:rowOff>163830</xdr:rowOff>
    </xdr:to>
    <xdr:sp macro="" textlink="">
      <xdr:nvSpPr>
        <xdr:cNvPr id="822" name="楕円 821"/>
        <xdr:cNvSpPr/>
      </xdr:nvSpPr>
      <xdr:spPr>
        <a:xfrm>
          <a:off x="20383500" y="8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50</xdr:row>
      <xdr:rowOff>8890</xdr:rowOff>
    </xdr:from>
    <xdr:ext cx="530225" cy="254635"/>
    <xdr:sp macro="" textlink="">
      <xdr:nvSpPr>
        <xdr:cNvPr id="823" name="テキスト ボックス 822"/>
        <xdr:cNvSpPr txBox="1"/>
      </xdr:nvSpPr>
      <xdr:spPr>
        <a:xfrm>
          <a:off x="20166965" y="858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66675</xdr:rowOff>
    </xdr:from>
    <xdr:to xmlns:xdr="http://schemas.openxmlformats.org/drawingml/2006/spreadsheetDrawing">
      <xdr:col>102</xdr:col>
      <xdr:colOff>165100</xdr:colOff>
      <xdr:row>54</xdr:row>
      <xdr:rowOff>168275</xdr:rowOff>
    </xdr:to>
    <xdr:sp macro="" textlink="">
      <xdr:nvSpPr>
        <xdr:cNvPr id="824" name="楕円 823"/>
        <xdr:cNvSpPr/>
      </xdr:nvSpPr>
      <xdr:spPr>
        <a:xfrm>
          <a:off x="19494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13335</xdr:rowOff>
    </xdr:from>
    <xdr:ext cx="530225" cy="259080"/>
    <xdr:sp macro="" textlink="">
      <xdr:nvSpPr>
        <xdr:cNvPr id="825" name="テキスト ボックス 824"/>
        <xdr:cNvSpPr txBox="1"/>
      </xdr:nvSpPr>
      <xdr:spPr>
        <a:xfrm>
          <a:off x="19277965" y="9100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136525</xdr:rowOff>
    </xdr:from>
    <xdr:to xmlns:xdr="http://schemas.openxmlformats.org/drawingml/2006/spreadsheetDrawing">
      <xdr:col>98</xdr:col>
      <xdr:colOff>38100</xdr:colOff>
      <xdr:row>56</xdr:row>
      <xdr:rowOff>66675</xdr:rowOff>
    </xdr:to>
    <xdr:sp macro="" textlink="">
      <xdr:nvSpPr>
        <xdr:cNvPr id="826" name="楕円 825"/>
        <xdr:cNvSpPr/>
      </xdr:nvSpPr>
      <xdr:spPr>
        <a:xfrm>
          <a:off x="18605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83185</xdr:rowOff>
    </xdr:from>
    <xdr:ext cx="530225" cy="259080"/>
    <xdr:sp macro="" textlink="">
      <xdr:nvSpPr>
        <xdr:cNvPr id="827" name="テキスト ボックス 826"/>
        <xdr:cNvSpPr txBox="1"/>
      </xdr:nvSpPr>
      <xdr:spPr>
        <a:xfrm>
          <a:off x="18388965" y="9341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6" name="テキスト ボックス 835"/>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8" name="テキスト ボックス 837"/>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44" name="テキスト ボックス 843"/>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8" name="テキスト ボックス 847"/>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50" name="テキスト ボックス 849"/>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4635"/>
    <xdr:sp macro="" textlink="">
      <xdr:nvSpPr>
        <xdr:cNvPr id="853" name="繰出金最小値テキスト"/>
        <xdr:cNvSpPr txBox="1"/>
      </xdr:nvSpPr>
      <xdr:spPr>
        <a:xfrm>
          <a:off x="22212300" y="1355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4635"/>
    <xdr:sp macro="" textlink="">
      <xdr:nvSpPr>
        <xdr:cNvPr id="855" name="繰出金最大値テキスト"/>
        <xdr:cNvSpPr txBox="1"/>
      </xdr:nvSpPr>
      <xdr:spPr>
        <a:xfrm>
          <a:off x="22212300" y="11837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6985</xdr:rowOff>
    </xdr:from>
    <xdr:to xmlns:xdr="http://schemas.openxmlformats.org/drawingml/2006/spreadsheetDrawing">
      <xdr:col>116</xdr:col>
      <xdr:colOff>63500</xdr:colOff>
      <xdr:row>78</xdr:row>
      <xdr:rowOff>30480</xdr:rowOff>
    </xdr:to>
    <xdr:cxnSp macro="">
      <xdr:nvCxnSpPr>
        <xdr:cNvPr id="857" name="直線コネクタ 856"/>
        <xdr:cNvCxnSpPr/>
      </xdr:nvCxnSpPr>
      <xdr:spPr>
        <a:xfrm flipV="1">
          <a:off x="21323300" y="133800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30480</xdr:rowOff>
    </xdr:from>
    <xdr:to xmlns:xdr="http://schemas.openxmlformats.org/drawingml/2006/spreadsheetDrawing">
      <xdr:col>111</xdr:col>
      <xdr:colOff>177800</xdr:colOff>
      <xdr:row>78</xdr:row>
      <xdr:rowOff>48895</xdr:rowOff>
    </xdr:to>
    <xdr:cxnSp macro="">
      <xdr:nvCxnSpPr>
        <xdr:cNvPr id="860" name="直線コネクタ 859"/>
        <xdr:cNvCxnSpPr/>
      </xdr:nvCxnSpPr>
      <xdr:spPr>
        <a:xfrm flipV="1">
          <a:off x="20434300" y="13403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30225" cy="259080"/>
    <xdr:sp macro="" textlink="">
      <xdr:nvSpPr>
        <xdr:cNvPr id="862" name="テキスト ボックス 861"/>
        <xdr:cNvSpPr txBox="1"/>
      </xdr:nvSpPr>
      <xdr:spPr>
        <a:xfrm>
          <a:off x="21055965" y="12839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43180</xdr:rowOff>
    </xdr:from>
    <xdr:to xmlns:xdr="http://schemas.openxmlformats.org/drawingml/2006/spreadsheetDrawing">
      <xdr:col>107</xdr:col>
      <xdr:colOff>50800</xdr:colOff>
      <xdr:row>78</xdr:row>
      <xdr:rowOff>48895</xdr:rowOff>
    </xdr:to>
    <xdr:cxnSp macro="">
      <xdr:nvCxnSpPr>
        <xdr:cNvPr id="863" name="直線コネクタ 862"/>
        <xdr:cNvCxnSpPr/>
      </xdr:nvCxnSpPr>
      <xdr:spPr>
        <a:xfrm>
          <a:off x="19545300" y="134162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30225" cy="259080"/>
    <xdr:sp macro="" textlink="">
      <xdr:nvSpPr>
        <xdr:cNvPr id="865" name="テキスト ボックス 864"/>
        <xdr:cNvSpPr txBox="1"/>
      </xdr:nvSpPr>
      <xdr:spPr>
        <a:xfrm>
          <a:off x="20166965" y="1284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43180</xdr:rowOff>
    </xdr:from>
    <xdr:to xmlns:xdr="http://schemas.openxmlformats.org/drawingml/2006/spreadsheetDrawing">
      <xdr:col>102</xdr:col>
      <xdr:colOff>114300</xdr:colOff>
      <xdr:row>78</xdr:row>
      <xdr:rowOff>57150</xdr:rowOff>
    </xdr:to>
    <xdr:cxnSp macro="">
      <xdr:nvCxnSpPr>
        <xdr:cNvPr id="866" name="直線コネクタ 865"/>
        <xdr:cNvCxnSpPr/>
      </xdr:nvCxnSpPr>
      <xdr:spPr>
        <a:xfrm flipV="1">
          <a:off x="18656300" y="13416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30225" cy="254635"/>
    <xdr:sp macro="" textlink="">
      <xdr:nvSpPr>
        <xdr:cNvPr id="868" name="テキスト ボックス 867"/>
        <xdr:cNvSpPr txBox="1"/>
      </xdr:nvSpPr>
      <xdr:spPr>
        <a:xfrm>
          <a:off x="19277965" y="12865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30225" cy="259080"/>
    <xdr:sp macro="" textlink="">
      <xdr:nvSpPr>
        <xdr:cNvPr id="870" name="テキスト ボックス 869"/>
        <xdr:cNvSpPr txBox="1"/>
      </xdr:nvSpPr>
      <xdr:spPr>
        <a:xfrm>
          <a:off x="18388965" y="12767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127635</xdr:rowOff>
    </xdr:from>
    <xdr:to xmlns:xdr="http://schemas.openxmlformats.org/drawingml/2006/spreadsheetDrawing">
      <xdr:col>116</xdr:col>
      <xdr:colOff>114300</xdr:colOff>
      <xdr:row>78</xdr:row>
      <xdr:rowOff>57785</xdr:rowOff>
    </xdr:to>
    <xdr:sp macro="" textlink="">
      <xdr:nvSpPr>
        <xdr:cNvPr id="876" name="楕円 875"/>
        <xdr:cNvSpPr/>
      </xdr:nvSpPr>
      <xdr:spPr>
        <a:xfrm>
          <a:off x="22110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106045</xdr:rowOff>
    </xdr:from>
    <xdr:ext cx="534670" cy="259080"/>
    <xdr:sp macro="" textlink="">
      <xdr:nvSpPr>
        <xdr:cNvPr id="877" name="繰出金該当値テキスト"/>
        <xdr:cNvSpPr txBox="1"/>
      </xdr:nvSpPr>
      <xdr:spPr>
        <a:xfrm>
          <a:off x="2221230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151130</xdr:rowOff>
    </xdr:from>
    <xdr:to xmlns:xdr="http://schemas.openxmlformats.org/drawingml/2006/spreadsheetDrawing">
      <xdr:col>112</xdr:col>
      <xdr:colOff>38100</xdr:colOff>
      <xdr:row>78</xdr:row>
      <xdr:rowOff>81280</xdr:rowOff>
    </xdr:to>
    <xdr:sp macro="" textlink="">
      <xdr:nvSpPr>
        <xdr:cNvPr id="878" name="楕円 877"/>
        <xdr:cNvSpPr/>
      </xdr:nvSpPr>
      <xdr:spPr>
        <a:xfrm>
          <a:off x="21272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72390</xdr:rowOff>
    </xdr:from>
    <xdr:ext cx="530225" cy="259080"/>
    <xdr:sp macro="" textlink="">
      <xdr:nvSpPr>
        <xdr:cNvPr id="879" name="テキスト ボックス 878"/>
        <xdr:cNvSpPr txBox="1"/>
      </xdr:nvSpPr>
      <xdr:spPr>
        <a:xfrm>
          <a:off x="21055965" y="13445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169545</xdr:rowOff>
    </xdr:from>
    <xdr:to xmlns:xdr="http://schemas.openxmlformats.org/drawingml/2006/spreadsheetDrawing">
      <xdr:col>107</xdr:col>
      <xdr:colOff>101600</xdr:colOff>
      <xdr:row>78</xdr:row>
      <xdr:rowOff>99695</xdr:rowOff>
    </xdr:to>
    <xdr:sp macro="" textlink="">
      <xdr:nvSpPr>
        <xdr:cNvPr id="880" name="楕円 879"/>
        <xdr:cNvSpPr/>
      </xdr:nvSpPr>
      <xdr:spPr>
        <a:xfrm>
          <a:off x="20383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90805</xdr:rowOff>
    </xdr:from>
    <xdr:ext cx="530225" cy="258445"/>
    <xdr:sp macro="" textlink="">
      <xdr:nvSpPr>
        <xdr:cNvPr id="881" name="テキスト ボックス 880"/>
        <xdr:cNvSpPr txBox="1"/>
      </xdr:nvSpPr>
      <xdr:spPr>
        <a:xfrm>
          <a:off x="20166965" y="134639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163830</xdr:rowOff>
    </xdr:from>
    <xdr:to xmlns:xdr="http://schemas.openxmlformats.org/drawingml/2006/spreadsheetDrawing">
      <xdr:col>102</xdr:col>
      <xdr:colOff>165100</xdr:colOff>
      <xdr:row>78</xdr:row>
      <xdr:rowOff>93980</xdr:rowOff>
    </xdr:to>
    <xdr:sp macro="" textlink="">
      <xdr:nvSpPr>
        <xdr:cNvPr id="882" name="楕円 881"/>
        <xdr:cNvSpPr/>
      </xdr:nvSpPr>
      <xdr:spPr>
        <a:xfrm>
          <a:off x="19494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85090</xdr:rowOff>
    </xdr:from>
    <xdr:ext cx="530225" cy="259080"/>
    <xdr:sp macro="" textlink="">
      <xdr:nvSpPr>
        <xdr:cNvPr id="883" name="テキスト ボックス 882"/>
        <xdr:cNvSpPr txBox="1"/>
      </xdr:nvSpPr>
      <xdr:spPr>
        <a:xfrm>
          <a:off x="19277965" y="13458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6350</xdr:rowOff>
    </xdr:from>
    <xdr:to xmlns:xdr="http://schemas.openxmlformats.org/drawingml/2006/spreadsheetDrawing">
      <xdr:col>98</xdr:col>
      <xdr:colOff>38100</xdr:colOff>
      <xdr:row>78</xdr:row>
      <xdr:rowOff>107950</xdr:rowOff>
    </xdr:to>
    <xdr:sp macro="" textlink="">
      <xdr:nvSpPr>
        <xdr:cNvPr id="884" name="楕円 883"/>
        <xdr:cNvSpPr/>
      </xdr:nvSpPr>
      <xdr:spPr>
        <a:xfrm>
          <a:off x="18605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99060</xdr:rowOff>
    </xdr:from>
    <xdr:ext cx="530225" cy="254635"/>
    <xdr:sp macro="" textlink="">
      <xdr:nvSpPr>
        <xdr:cNvPr id="885" name="テキスト ボックス 884"/>
        <xdr:cNvSpPr txBox="1"/>
      </xdr:nvSpPr>
      <xdr:spPr>
        <a:xfrm>
          <a:off x="18388965" y="13472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4" name="テキスト ボックス 89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7" name="テキスト ボックス 896"/>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9" name="テキスト ボックス 898"/>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1" name="テキスト ボックス 910"/>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4" name="テキスト ボックス 913"/>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7" name="テキスト ボックス 916"/>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9" name="テキスト ボックス 918"/>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8" name="テキスト ボックス 927"/>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0" name="テキスト ボックス 929"/>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2" name="テキスト ボックス 931"/>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4" name="テキスト ボックス 933"/>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歳出決算総額は、住民一人当たり484,066円となっている。主な構成項目である扶助費は、前年度比6,670円増の93,466円となっており、これは</a:t>
          </a:r>
          <a:r>
            <a:rPr kumimoji="1" lang="ja-JP" altLang="en-US" sz="1300">
              <a:latin typeface="ＭＳ Ｐゴシック"/>
              <a:ea typeface="ＭＳ Ｐゴシック"/>
            </a:rPr>
            <a:t>住民税均等割非課税世帯や新型コロナウイルス感染症の影響で家</a:t>
          </a:r>
          <a:r>
            <a:rPr kumimoji="1" lang="ja-JP" altLang="en-US" sz="1300">
              <a:latin typeface="ＭＳ Ｐゴシック"/>
              <a:ea typeface="ＭＳ Ｐゴシック"/>
            </a:rPr>
            <a:t>計急変のあった世帯の支援を目的とする</a:t>
          </a:r>
          <a:r>
            <a:rPr kumimoji="1" lang="ja-JP" altLang="en-US" sz="1300">
              <a:latin typeface="ＭＳ Ｐゴシック"/>
              <a:ea typeface="ＭＳ Ｐゴシック"/>
            </a:rPr>
            <a:t>臨時給付金の増加が要因である。また、物件費については、前年度比11,199</a:t>
          </a:r>
          <a:r>
            <a:rPr kumimoji="1" lang="ja-JP" altLang="en-US" sz="1300">
              <a:latin typeface="ＭＳ Ｐゴシック"/>
              <a:ea typeface="ＭＳ Ｐゴシック"/>
            </a:rPr>
            <a:t>円増の81,736円となり、</a:t>
          </a:r>
          <a:r>
            <a:rPr kumimoji="1" lang="ja-JP" altLang="en-US" sz="1300">
              <a:latin typeface="ＭＳ Ｐゴシック"/>
              <a:ea typeface="ＭＳ Ｐゴシック"/>
            </a:rPr>
            <a:t>ふるさと納税額の増加に伴う関連業務委託料の増加や、緊急情報等の配信を行う防災アプリの導入業務委託料の増加が要因となる</a:t>
          </a:r>
          <a:r>
            <a:rPr kumimoji="1" lang="ja-JP" altLang="en-US" sz="1300">
              <a:latin typeface="ＭＳ Ｐゴシック"/>
              <a:ea typeface="ＭＳ Ｐゴシック"/>
            </a:rPr>
            <a:t>。</a:t>
          </a:r>
          <a:r>
            <a:rPr kumimoji="1" lang="ja-JP" altLang="en-US" sz="1300">
              <a:latin typeface="ＭＳ Ｐゴシック"/>
              <a:ea typeface="ＭＳ Ｐゴシック"/>
            </a:rPr>
            <a:t>貸付金については、34,266円と前年度とほぼ同額だが、依然として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全国平均、栃木県平均、類似団体内平均を大幅に上回っている。</a:t>
          </a:r>
          <a:r>
            <a:rPr kumimoji="1" lang="ja-JP" altLang="en-US" sz="1300">
              <a:latin typeface="ＭＳ Ｐゴシック"/>
              <a:ea typeface="ＭＳ Ｐゴシック"/>
            </a:rPr>
            <a:t>今後も適正に予算管理を実施</a:t>
          </a:r>
          <a:r>
            <a:rPr kumimoji="1" lang="ja-JP" altLang="en-US" sz="1300">
              <a:latin typeface="ＭＳ Ｐゴシック"/>
              <a:ea typeface="ＭＳ Ｐゴシック"/>
            </a:rPr>
            <a:t>し、適正な水準で推移するように努める。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9525</xdr:rowOff>
    </xdr:from>
    <xdr:to xmlns:xdr="http://schemas.openxmlformats.org/drawingml/2006/spreadsheetDrawing">
      <xdr:col>24</xdr:col>
      <xdr:colOff>63500</xdr:colOff>
      <xdr:row>37</xdr:row>
      <xdr:rowOff>86360</xdr:rowOff>
    </xdr:to>
    <xdr:cxnSp macro="">
      <xdr:nvCxnSpPr>
        <xdr:cNvPr id="61" name="直線コネクタ 60"/>
        <xdr:cNvCxnSpPr/>
      </xdr:nvCxnSpPr>
      <xdr:spPr>
        <a:xfrm flipV="1">
          <a:off x="3797300" y="635317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4635"/>
    <xdr:sp macro="" textlink="">
      <xdr:nvSpPr>
        <xdr:cNvPr id="62" name="議会費平均値テキスト"/>
        <xdr:cNvSpPr txBox="1"/>
      </xdr:nvSpPr>
      <xdr:spPr>
        <a:xfrm>
          <a:off x="4686300" y="5906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117475</xdr:rowOff>
    </xdr:to>
    <xdr:cxnSp macro="">
      <xdr:nvCxnSpPr>
        <xdr:cNvPr id="64" name="直線コネクタ 63"/>
        <xdr:cNvCxnSpPr/>
      </xdr:nvCxnSpPr>
      <xdr:spPr>
        <a:xfrm flipV="1">
          <a:off x="2908300" y="6430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5455" cy="254635"/>
    <xdr:sp macro="" textlink="">
      <xdr:nvSpPr>
        <xdr:cNvPr id="66" name="テキスト ボックス 65"/>
        <xdr:cNvSpPr txBox="1"/>
      </xdr:nvSpPr>
      <xdr:spPr>
        <a:xfrm>
          <a:off x="3562350" y="5850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100965</xdr:rowOff>
    </xdr:from>
    <xdr:to xmlns:xdr="http://schemas.openxmlformats.org/drawingml/2006/spreadsheetDrawing">
      <xdr:col>15</xdr:col>
      <xdr:colOff>50800</xdr:colOff>
      <xdr:row>37</xdr:row>
      <xdr:rowOff>117475</xdr:rowOff>
    </xdr:to>
    <xdr:cxnSp macro="">
      <xdr:nvCxnSpPr>
        <xdr:cNvPr id="67" name="直線コネクタ 66"/>
        <xdr:cNvCxnSpPr/>
      </xdr:nvCxnSpPr>
      <xdr:spPr>
        <a:xfrm>
          <a:off x="2019300" y="6444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5455" cy="254635"/>
    <xdr:sp macro="" textlink="">
      <xdr:nvSpPr>
        <xdr:cNvPr id="69" name="テキスト ボックス 68"/>
        <xdr:cNvSpPr txBox="1"/>
      </xdr:nvSpPr>
      <xdr:spPr>
        <a:xfrm>
          <a:off x="2673350" y="5838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20955</xdr:rowOff>
    </xdr:from>
    <xdr:to xmlns:xdr="http://schemas.openxmlformats.org/drawingml/2006/spreadsheetDrawing">
      <xdr:col>10</xdr:col>
      <xdr:colOff>114300</xdr:colOff>
      <xdr:row>37</xdr:row>
      <xdr:rowOff>100965</xdr:rowOff>
    </xdr:to>
    <xdr:cxnSp macro="">
      <xdr:nvCxnSpPr>
        <xdr:cNvPr id="70" name="直線コネクタ 69"/>
        <xdr:cNvCxnSpPr/>
      </xdr:nvCxnSpPr>
      <xdr:spPr>
        <a:xfrm>
          <a:off x="1130300" y="6364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5455" cy="254635"/>
    <xdr:sp macro="" textlink="">
      <xdr:nvSpPr>
        <xdr:cNvPr id="72" name="テキスト ボックス 71"/>
        <xdr:cNvSpPr txBox="1"/>
      </xdr:nvSpPr>
      <xdr:spPr>
        <a:xfrm>
          <a:off x="1784350" y="5871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154940</xdr:rowOff>
    </xdr:from>
    <xdr:ext cx="465455" cy="254635"/>
    <xdr:sp macro="" textlink="">
      <xdr:nvSpPr>
        <xdr:cNvPr id="74" name="テキスト ボックス 73"/>
        <xdr:cNvSpPr txBox="1"/>
      </xdr:nvSpPr>
      <xdr:spPr>
        <a:xfrm>
          <a:off x="895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130175</xdr:rowOff>
    </xdr:from>
    <xdr:to xmlns:xdr="http://schemas.openxmlformats.org/drawingml/2006/spreadsheetDrawing">
      <xdr:col>24</xdr:col>
      <xdr:colOff>114300</xdr:colOff>
      <xdr:row>37</xdr:row>
      <xdr:rowOff>60325</xdr:rowOff>
    </xdr:to>
    <xdr:sp macro="" textlink="">
      <xdr:nvSpPr>
        <xdr:cNvPr id="80" name="楕円 79"/>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109220</xdr:rowOff>
    </xdr:from>
    <xdr:ext cx="469900" cy="254635"/>
    <xdr:sp macro="" textlink="">
      <xdr:nvSpPr>
        <xdr:cNvPr id="81" name="議会費該当値テキスト"/>
        <xdr:cNvSpPr txBox="1"/>
      </xdr:nvSpPr>
      <xdr:spPr>
        <a:xfrm>
          <a:off x="4686300" y="6281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35560</xdr:rowOff>
    </xdr:from>
    <xdr:to xmlns:xdr="http://schemas.openxmlformats.org/drawingml/2006/spreadsheetDrawing">
      <xdr:col>20</xdr:col>
      <xdr:colOff>38100</xdr:colOff>
      <xdr:row>37</xdr:row>
      <xdr:rowOff>137160</xdr:rowOff>
    </xdr:to>
    <xdr:sp macro="" textlink="">
      <xdr:nvSpPr>
        <xdr:cNvPr id="82" name="楕円 81"/>
        <xdr:cNvSpPr/>
      </xdr:nvSpPr>
      <xdr:spPr>
        <a:xfrm>
          <a:off x="3746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128270</xdr:rowOff>
    </xdr:from>
    <xdr:ext cx="465455" cy="259080"/>
    <xdr:sp macro="" textlink="">
      <xdr:nvSpPr>
        <xdr:cNvPr id="83" name="テキスト ボックス 82"/>
        <xdr:cNvSpPr txBox="1"/>
      </xdr:nvSpPr>
      <xdr:spPr>
        <a:xfrm>
          <a:off x="3562350" y="6471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66675</xdr:rowOff>
    </xdr:from>
    <xdr:to xmlns:xdr="http://schemas.openxmlformats.org/drawingml/2006/spreadsheetDrawing">
      <xdr:col>15</xdr:col>
      <xdr:colOff>101600</xdr:colOff>
      <xdr:row>37</xdr:row>
      <xdr:rowOff>168275</xdr:rowOff>
    </xdr:to>
    <xdr:sp macro="" textlink="">
      <xdr:nvSpPr>
        <xdr:cNvPr id="84" name="楕円 83"/>
        <xdr:cNvSpPr/>
      </xdr:nvSpPr>
      <xdr:spPr>
        <a:xfrm>
          <a:off x="2857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159385</xdr:rowOff>
    </xdr:from>
    <xdr:ext cx="465455" cy="258445"/>
    <xdr:sp macro="" textlink="">
      <xdr:nvSpPr>
        <xdr:cNvPr id="85" name="テキスト ボックス 84"/>
        <xdr:cNvSpPr txBox="1"/>
      </xdr:nvSpPr>
      <xdr:spPr>
        <a:xfrm>
          <a:off x="2673350" y="65030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151765</xdr:rowOff>
    </xdr:to>
    <xdr:sp macro="" textlink="">
      <xdr:nvSpPr>
        <xdr:cNvPr id="86" name="楕円 85"/>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143510</xdr:rowOff>
    </xdr:from>
    <xdr:ext cx="465455" cy="254635"/>
    <xdr:sp macro="" textlink="">
      <xdr:nvSpPr>
        <xdr:cNvPr id="87" name="テキスト ボックス 86"/>
        <xdr:cNvSpPr txBox="1"/>
      </xdr:nvSpPr>
      <xdr:spPr>
        <a:xfrm>
          <a:off x="1784350" y="6487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141605</xdr:rowOff>
    </xdr:from>
    <xdr:to xmlns:xdr="http://schemas.openxmlformats.org/drawingml/2006/spreadsheetDrawing">
      <xdr:col>6</xdr:col>
      <xdr:colOff>38100</xdr:colOff>
      <xdr:row>37</xdr:row>
      <xdr:rowOff>71755</xdr:rowOff>
    </xdr:to>
    <xdr:sp macro="" textlink="">
      <xdr:nvSpPr>
        <xdr:cNvPr id="88" name="楕円 87"/>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63500</xdr:rowOff>
    </xdr:from>
    <xdr:ext cx="465455" cy="254635"/>
    <xdr:sp macro="" textlink="">
      <xdr:nvSpPr>
        <xdr:cNvPr id="89" name="テキスト ボックス 88"/>
        <xdr:cNvSpPr txBox="1"/>
      </xdr:nvSpPr>
      <xdr:spPr>
        <a:xfrm>
          <a:off x="895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4635"/>
    <xdr:sp macro="" textlink="">
      <xdr:nvSpPr>
        <xdr:cNvPr id="114" name="総務費最小値テキスト"/>
        <xdr:cNvSpPr txBox="1"/>
      </xdr:nvSpPr>
      <xdr:spPr>
        <a:xfrm>
          <a:off x="4686300" y="10020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4635"/>
    <xdr:sp macro="" textlink="">
      <xdr:nvSpPr>
        <xdr:cNvPr id="116" name="総務費最大値テキスト"/>
        <xdr:cNvSpPr txBox="1"/>
      </xdr:nvSpPr>
      <xdr:spPr>
        <a:xfrm>
          <a:off x="4686300" y="8475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35560</xdr:rowOff>
    </xdr:from>
    <xdr:to xmlns:xdr="http://schemas.openxmlformats.org/drawingml/2006/spreadsheetDrawing">
      <xdr:col>24</xdr:col>
      <xdr:colOff>63500</xdr:colOff>
      <xdr:row>58</xdr:row>
      <xdr:rowOff>37465</xdr:rowOff>
    </xdr:to>
    <xdr:cxnSp macro="">
      <xdr:nvCxnSpPr>
        <xdr:cNvPr id="118" name="直線コネクタ 117"/>
        <xdr:cNvCxnSpPr/>
      </xdr:nvCxnSpPr>
      <xdr:spPr>
        <a:xfrm flipV="1">
          <a:off x="3797300" y="99796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150495</xdr:rowOff>
    </xdr:from>
    <xdr:to xmlns:xdr="http://schemas.openxmlformats.org/drawingml/2006/spreadsheetDrawing">
      <xdr:col>19</xdr:col>
      <xdr:colOff>177800</xdr:colOff>
      <xdr:row>58</xdr:row>
      <xdr:rowOff>37465</xdr:rowOff>
    </xdr:to>
    <xdr:cxnSp macro="">
      <xdr:nvCxnSpPr>
        <xdr:cNvPr id="121" name="直線コネクタ 120"/>
        <xdr:cNvCxnSpPr/>
      </xdr:nvCxnSpPr>
      <xdr:spPr>
        <a:xfrm>
          <a:off x="2908300" y="99231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0225" cy="254635"/>
    <xdr:sp macro="" textlink="">
      <xdr:nvSpPr>
        <xdr:cNvPr id="123" name="テキスト ボックス 122"/>
        <xdr:cNvSpPr txBox="1"/>
      </xdr:nvSpPr>
      <xdr:spPr>
        <a:xfrm>
          <a:off x="3529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8890</xdr:rowOff>
    </xdr:from>
    <xdr:to xmlns:xdr="http://schemas.openxmlformats.org/drawingml/2006/spreadsheetDrawing">
      <xdr:col>15</xdr:col>
      <xdr:colOff>50800</xdr:colOff>
      <xdr:row>57</xdr:row>
      <xdr:rowOff>150495</xdr:rowOff>
    </xdr:to>
    <xdr:cxnSp macro="">
      <xdr:nvCxnSpPr>
        <xdr:cNvPr id="124" name="直線コネクタ 123"/>
        <xdr:cNvCxnSpPr/>
      </xdr:nvCxnSpPr>
      <xdr:spPr>
        <a:xfrm>
          <a:off x="2019300" y="961009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0225" cy="259080"/>
    <xdr:sp macro="" textlink="">
      <xdr:nvSpPr>
        <xdr:cNvPr id="126" name="テキスト ボックス 125"/>
        <xdr:cNvSpPr txBox="1"/>
      </xdr:nvSpPr>
      <xdr:spPr>
        <a:xfrm>
          <a:off x="2640965" y="954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8890</xdr:rowOff>
    </xdr:from>
    <xdr:to xmlns:xdr="http://schemas.openxmlformats.org/drawingml/2006/spreadsheetDrawing">
      <xdr:col>10</xdr:col>
      <xdr:colOff>114300</xdr:colOff>
      <xdr:row>58</xdr:row>
      <xdr:rowOff>60325</xdr:rowOff>
    </xdr:to>
    <xdr:cxnSp macro="">
      <xdr:nvCxnSpPr>
        <xdr:cNvPr id="127" name="直線コネクタ 126"/>
        <xdr:cNvCxnSpPr/>
      </xdr:nvCxnSpPr>
      <xdr:spPr>
        <a:xfrm flipV="1">
          <a:off x="1130300" y="961009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94360" cy="254635"/>
    <xdr:sp macro="" textlink="">
      <xdr:nvSpPr>
        <xdr:cNvPr id="129" name="テキスト ボックス 128"/>
        <xdr:cNvSpPr txBox="1"/>
      </xdr:nvSpPr>
      <xdr:spPr>
        <a:xfrm>
          <a:off x="1719580" y="9173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30225" cy="259080"/>
    <xdr:sp macro="" textlink="">
      <xdr:nvSpPr>
        <xdr:cNvPr id="131" name="テキスト ボックス 130"/>
        <xdr:cNvSpPr txBox="1"/>
      </xdr:nvSpPr>
      <xdr:spPr>
        <a:xfrm>
          <a:off x="862965" y="9594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156210</xdr:rowOff>
    </xdr:from>
    <xdr:to xmlns:xdr="http://schemas.openxmlformats.org/drawingml/2006/spreadsheetDrawing">
      <xdr:col>24</xdr:col>
      <xdr:colOff>114300</xdr:colOff>
      <xdr:row>58</xdr:row>
      <xdr:rowOff>86360</xdr:rowOff>
    </xdr:to>
    <xdr:sp macro="" textlink="">
      <xdr:nvSpPr>
        <xdr:cNvPr id="137" name="楕円 136"/>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71120</xdr:rowOff>
    </xdr:from>
    <xdr:ext cx="534670" cy="259080"/>
    <xdr:sp macro="" textlink="">
      <xdr:nvSpPr>
        <xdr:cNvPr id="138" name="総務費該当値テキスト"/>
        <xdr:cNvSpPr txBox="1"/>
      </xdr:nvSpPr>
      <xdr:spPr>
        <a:xfrm>
          <a:off x="4686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158115</xdr:rowOff>
    </xdr:from>
    <xdr:to xmlns:xdr="http://schemas.openxmlformats.org/drawingml/2006/spreadsheetDrawing">
      <xdr:col>20</xdr:col>
      <xdr:colOff>38100</xdr:colOff>
      <xdr:row>58</xdr:row>
      <xdr:rowOff>88265</xdr:rowOff>
    </xdr:to>
    <xdr:sp macro="" textlink="">
      <xdr:nvSpPr>
        <xdr:cNvPr id="139" name="楕円 138"/>
        <xdr:cNvSpPr/>
      </xdr:nvSpPr>
      <xdr:spPr>
        <a:xfrm>
          <a:off x="3746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79375</xdr:rowOff>
    </xdr:from>
    <xdr:ext cx="530225" cy="258445"/>
    <xdr:sp macro="" textlink="">
      <xdr:nvSpPr>
        <xdr:cNvPr id="140" name="テキスト ボックス 139"/>
        <xdr:cNvSpPr txBox="1"/>
      </xdr:nvSpPr>
      <xdr:spPr>
        <a:xfrm>
          <a:off x="3529965" y="10023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99695</xdr:rowOff>
    </xdr:from>
    <xdr:to xmlns:xdr="http://schemas.openxmlformats.org/drawingml/2006/spreadsheetDrawing">
      <xdr:col>15</xdr:col>
      <xdr:colOff>101600</xdr:colOff>
      <xdr:row>58</xdr:row>
      <xdr:rowOff>29845</xdr:rowOff>
    </xdr:to>
    <xdr:sp macro="" textlink="">
      <xdr:nvSpPr>
        <xdr:cNvPr id="141" name="楕円 140"/>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20955</xdr:rowOff>
    </xdr:from>
    <xdr:ext cx="530225" cy="254635"/>
    <xdr:sp macro="" textlink="">
      <xdr:nvSpPr>
        <xdr:cNvPr id="142" name="テキスト ボックス 141"/>
        <xdr:cNvSpPr txBox="1"/>
      </xdr:nvSpPr>
      <xdr:spPr>
        <a:xfrm>
          <a:off x="2640965" y="9965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129540</xdr:rowOff>
    </xdr:from>
    <xdr:to xmlns:xdr="http://schemas.openxmlformats.org/drawingml/2006/spreadsheetDrawing">
      <xdr:col>10</xdr:col>
      <xdr:colOff>165100</xdr:colOff>
      <xdr:row>56</xdr:row>
      <xdr:rowOff>59690</xdr:rowOff>
    </xdr:to>
    <xdr:sp macro="" textlink="">
      <xdr:nvSpPr>
        <xdr:cNvPr id="143" name="楕円 142"/>
        <xdr:cNvSpPr/>
      </xdr:nvSpPr>
      <xdr:spPr>
        <a:xfrm>
          <a:off x="1968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50800</xdr:rowOff>
    </xdr:from>
    <xdr:ext cx="594360" cy="259080"/>
    <xdr:sp macro="" textlink="">
      <xdr:nvSpPr>
        <xdr:cNvPr id="144" name="テキスト ボックス 143"/>
        <xdr:cNvSpPr txBox="1"/>
      </xdr:nvSpPr>
      <xdr:spPr>
        <a:xfrm>
          <a:off x="1719580" y="9652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9525</xdr:rowOff>
    </xdr:from>
    <xdr:to xmlns:xdr="http://schemas.openxmlformats.org/drawingml/2006/spreadsheetDrawing">
      <xdr:col>6</xdr:col>
      <xdr:colOff>38100</xdr:colOff>
      <xdr:row>58</xdr:row>
      <xdr:rowOff>111125</xdr:rowOff>
    </xdr:to>
    <xdr:sp macro="" textlink="">
      <xdr:nvSpPr>
        <xdr:cNvPr id="145" name="楕円 144"/>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102235</xdr:rowOff>
    </xdr:from>
    <xdr:ext cx="530225" cy="258445"/>
    <xdr:sp macro="" textlink="">
      <xdr:nvSpPr>
        <xdr:cNvPr id="146" name="テキスト ボックス 145"/>
        <xdr:cNvSpPr txBox="1"/>
      </xdr:nvSpPr>
      <xdr:spPr>
        <a:xfrm>
          <a:off x="862965" y="10046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7" name="テキスト ボックス 156"/>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59" name="テキスト ボックス 158"/>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61" name="テキスト ボックス 160"/>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3" name="テキスト ボックス 162"/>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5" name="テキスト ボックス 164"/>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7" name="テキスト ボックス 166"/>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9" name="テキスト ボックス 168"/>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1" name="テキスト ボックス 170"/>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4635"/>
    <xdr:sp macro="" textlink="">
      <xdr:nvSpPr>
        <xdr:cNvPr id="174" name="民生費最小値テキスト"/>
        <xdr:cNvSpPr txBox="1"/>
      </xdr:nvSpPr>
      <xdr:spPr>
        <a:xfrm>
          <a:off x="4686300" y="134594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99695</xdr:rowOff>
    </xdr:from>
    <xdr:to xmlns:xdr="http://schemas.openxmlformats.org/drawingml/2006/spreadsheetDrawing">
      <xdr:col>24</xdr:col>
      <xdr:colOff>63500</xdr:colOff>
      <xdr:row>77</xdr:row>
      <xdr:rowOff>1270</xdr:rowOff>
    </xdr:to>
    <xdr:cxnSp macro="">
      <xdr:nvCxnSpPr>
        <xdr:cNvPr id="178" name="直線コネクタ 177"/>
        <xdr:cNvCxnSpPr/>
      </xdr:nvCxnSpPr>
      <xdr:spPr>
        <a:xfrm flipV="1">
          <a:off x="3797300" y="131298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4635"/>
    <xdr:sp macro="" textlink="">
      <xdr:nvSpPr>
        <xdr:cNvPr id="179" name="民生費平均値テキスト"/>
        <xdr:cNvSpPr txBox="1"/>
      </xdr:nvSpPr>
      <xdr:spPr>
        <a:xfrm>
          <a:off x="4686300" y="127533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53340</xdr:rowOff>
    </xdr:from>
    <xdr:to xmlns:xdr="http://schemas.openxmlformats.org/drawingml/2006/spreadsheetDrawing">
      <xdr:col>19</xdr:col>
      <xdr:colOff>177800</xdr:colOff>
      <xdr:row>77</xdr:row>
      <xdr:rowOff>1270</xdr:rowOff>
    </xdr:to>
    <xdr:cxnSp macro="">
      <xdr:nvCxnSpPr>
        <xdr:cNvPr id="181" name="直線コネクタ 180"/>
        <xdr:cNvCxnSpPr/>
      </xdr:nvCxnSpPr>
      <xdr:spPr>
        <a:xfrm>
          <a:off x="2908300" y="1308354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4360" cy="254635"/>
    <xdr:sp macro="" textlink="">
      <xdr:nvSpPr>
        <xdr:cNvPr id="183" name="テキスト ボックス 182"/>
        <xdr:cNvSpPr txBox="1"/>
      </xdr:nvSpPr>
      <xdr:spPr>
        <a:xfrm>
          <a:off x="3497580" y="12797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53340</xdr:rowOff>
    </xdr:from>
    <xdr:to xmlns:xdr="http://schemas.openxmlformats.org/drawingml/2006/spreadsheetDrawing">
      <xdr:col>15</xdr:col>
      <xdr:colOff>50800</xdr:colOff>
      <xdr:row>78</xdr:row>
      <xdr:rowOff>27940</xdr:rowOff>
    </xdr:to>
    <xdr:cxnSp macro="">
      <xdr:nvCxnSpPr>
        <xdr:cNvPr id="184" name="直線コネクタ 183"/>
        <xdr:cNvCxnSpPr/>
      </xdr:nvCxnSpPr>
      <xdr:spPr>
        <a:xfrm flipV="1">
          <a:off x="2019300" y="130835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4360" cy="254635"/>
    <xdr:sp macro="" textlink="">
      <xdr:nvSpPr>
        <xdr:cNvPr id="186" name="テキスト ボックス 185"/>
        <xdr:cNvSpPr txBox="1"/>
      </xdr:nvSpPr>
      <xdr:spPr>
        <a:xfrm>
          <a:off x="2608580" y="12694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27940</xdr:rowOff>
    </xdr:from>
    <xdr:to xmlns:xdr="http://schemas.openxmlformats.org/drawingml/2006/spreadsheetDrawing">
      <xdr:col>10</xdr:col>
      <xdr:colOff>114300</xdr:colOff>
      <xdr:row>78</xdr:row>
      <xdr:rowOff>80010</xdr:rowOff>
    </xdr:to>
    <xdr:cxnSp macro="">
      <xdr:nvCxnSpPr>
        <xdr:cNvPr id="187" name="直線コネクタ 186"/>
        <xdr:cNvCxnSpPr/>
      </xdr:nvCxnSpPr>
      <xdr:spPr>
        <a:xfrm flipV="1">
          <a:off x="1130300" y="134010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4360" cy="259080"/>
    <xdr:sp macro="" textlink="">
      <xdr:nvSpPr>
        <xdr:cNvPr id="189" name="テキスト ボックス 188"/>
        <xdr:cNvSpPr txBox="1"/>
      </xdr:nvSpPr>
      <xdr:spPr>
        <a:xfrm>
          <a:off x="1719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4360" cy="254635"/>
    <xdr:sp macro="" textlink="">
      <xdr:nvSpPr>
        <xdr:cNvPr id="191" name="テキスト ボックス 190"/>
        <xdr:cNvSpPr txBox="1"/>
      </xdr:nvSpPr>
      <xdr:spPr>
        <a:xfrm>
          <a:off x="830580" y="13025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97" name="楕円 196"/>
        <xdr:cNvSpPr/>
      </xdr:nvSpPr>
      <xdr:spPr>
        <a:xfrm>
          <a:off x="45847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27305</xdr:rowOff>
    </xdr:from>
    <xdr:ext cx="598805" cy="259080"/>
    <xdr:sp macro="" textlink="">
      <xdr:nvSpPr>
        <xdr:cNvPr id="198" name="民生費該当値テキスト"/>
        <xdr:cNvSpPr txBox="1"/>
      </xdr:nvSpPr>
      <xdr:spPr>
        <a:xfrm>
          <a:off x="4686300" y="1305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121920</xdr:rowOff>
    </xdr:from>
    <xdr:to xmlns:xdr="http://schemas.openxmlformats.org/drawingml/2006/spreadsheetDrawing">
      <xdr:col>20</xdr:col>
      <xdr:colOff>38100</xdr:colOff>
      <xdr:row>77</xdr:row>
      <xdr:rowOff>52070</xdr:rowOff>
    </xdr:to>
    <xdr:sp macro="" textlink="">
      <xdr:nvSpPr>
        <xdr:cNvPr id="199" name="楕円 198"/>
        <xdr:cNvSpPr/>
      </xdr:nvSpPr>
      <xdr:spPr>
        <a:xfrm>
          <a:off x="3746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43180</xdr:rowOff>
    </xdr:from>
    <xdr:ext cx="594360" cy="254635"/>
    <xdr:sp macro="" textlink="">
      <xdr:nvSpPr>
        <xdr:cNvPr id="200" name="テキスト ボックス 199"/>
        <xdr:cNvSpPr txBox="1"/>
      </xdr:nvSpPr>
      <xdr:spPr>
        <a:xfrm>
          <a:off x="3497580" y="13244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201" name="楕円 200"/>
        <xdr:cNvSpPr/>
      </xdr:nvSpPr>
      <xdr:spPr>
        <a:xfrm>
          <a:off x="2857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95250</xdr:rowOff>
    </xdr:from>
    <xdr:ext cx="594360" cy="259080"/>
    <xdr:sp macro="" textlink="">
      <xdr:nvSpPr>
        <xdr:cNvPr id="202" name="テキスト ボックス 201"/>
        <xdr:cNvSpPr txBox="1"/>
      </xdr:nvSpPr>
      <xdr:spPr>
        <a:xfrm>
          <a:off x="2608580" y="13125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148590</xdr:rowOff>
    </xdr:from>
    <xdr:to xmlns:xdr="http://schemas.openxmlformats.org/drawingml/2006/spreadsheetDrawing">
      <xdr:col>10</xdr:col>
      <xdr:colOff>165100</xdr:colOff>
      <xdr:row>78</xdr:row>
      <xdr:rowOff>78740</xdr:rowOff>
    </xdr:to>
    <xdr:sp macro="" textlink="">
      <xdr:nvSpPr>
        <xdr:cNvPr id="203" name="楕円 202"/>
        <xdr:cNvSpPr/>
      </xdr:nvSpPr>
      <xdr:spPr>
        <a:xfrm>
          <a:off x="196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69850</xdr:rowOff>
    </xdr:from>
    <xdr:ext cx="594360" cy="259080"/>
    <xdr:sp macro="" textlink="">
      <xdr:nvSpPr>
        <xdr:cNvPr id="204" name="テキスト ボックス 203"/>
        <xdr:cNvSpPr txBox="1"/>
      </xdr:nvSpPr>
      <xdr:spPr>
        <a:xfrm>
          <a:off x="1719580" y="13442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29210</xdr:rowOff>
    </xdr:from>
    <xdr:to xmlns:xdr="http://schemas.openxmlformats.org/drawingml/2006/spreadsheetDrawing">
      <xdr:col>6</xdr:col>
      <xdr:colOff>38100</xdr:colOff>
      <xdr:row>78</xdr:row>
      <xdr:rowOff>130810</xdr:rowOff>
    </xdr:to>
    <xdr:sp macro="" textlink="">
      <xdr:nvSpPr>
        <xdr:cNvPr id="205" name="楕円 204"/>
        <xdr:cNvSpPr/>
      </xdr:nvSpPr>
      <xdr:spPr>
        <a:xfrm>
          <a:off x="1079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121920</xdr:rowOff>
    </xdr:from>
    <xdr:ext cx="594360" cy="254635"/>
    <xdr:sp macro="" textlink="">
      <xdr:nvSpPr>
        <xdr:cNvPr id="206" name="テキスト ボックス 205"/>
        <xdr:cNvSpPr txBox="1"/>
      </xdr:nvSpPr>
      <xdr:spPr>
        <a:xfrm>
          <a:off x="830580" y="134950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7" name="テキスト ボックス 216"/>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3" name="テキスト ボックス 222"/>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7" name="テキスト ボックス 226"/>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6350</xdr:rowOff>
    </xdr:from>
    <xdr:to xmlns:xdr="http://schemas.openxmlformats.org/drawingml/2006/spreadsheetDrawing">
      <xdr:col>24</xdr:col>
      <xdr:colOff>63500</xdr:colOff>
      <xdr:row>98</xdr:row>
      <xdr:rowOff>17780</xdr:rowOff>
    </xdr:to>
    <xdr:cxnSp macro="">
      <xdr:nvCxnSpPr>
        <xdr:cNvPr id="236" name="直線コネクタ 235"/>
        <xdr:cNvCxnSpPr/>
      </xdr:nvCxnSpPr>
      <xdr:spPr>
        <a:xfrm flipV="1">
          <a:off x="3797300" y="16808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141605</xdr:rowOff>
    </xdr:from>
    <xdr:to xmlns:xdr="http://schemas.openxmlformats.org/drawingml/2006/spreadsheetDrawing">
      <xdr:col>19</xdr:col>
      <xdr:colOff>177800</xdr:colOff>
      <xdr:row>98</xdr:row>
      <xdr:rowOff>17780</xdr:rowOff>
    </xdr:to>
    <xdr:cxnSp macro="">
      <xdr:nvCxnSpPr>
        <xdr:cNvPr id="239" name="直線コネクタ 238"/>
        <xdr:cNvCxnSpPr/>
      </xdr:nvCxnSpPr>
      <xdr:spPr>
        <a:xfrm>
          <a:off x="2908300" y="16772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0225" cy="254635"/>
    <xdr:sp macro="" textlink="">
      <xdr:nvSpPr>
        <xdr:cNvPr id="241" name="テキスト ボックス 240"/>
        <xdr:cNvSpPr txBox="1"/>
      </xdr:nvSpPr>
      <xdr:spPr>
        <a:xfrm>
          <a:off x="3529965" y="16022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141605</xdr:rowOff>
    </xdr:from>
    <xdr:to xmlns:xdr="http://schemas.openxmlformats.org/drawingml/2006/spreadsheetDrawing">
      <xdr:col>15</xdr:col>
      <xdr:colOff>50800</xdr:colOff>
      <xdr:row>98</xdr:row>
      <xdr:rowOff>120650</xdr:rowOff>
    </xdr:to>
    <xdr:cxnSp macro="">
      <xdr:nvCxnSpPr>
        <xdr:cNvPr id="242" name="直線コネクタ 241"/>
        <xdr:cNvCxnSpPr/>
      </xdr:nvCxnSpPr>
      <xdr:spPr>
        <a:xfrm flipV="1">
          <a:off x="2019300" y="1677225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30225" cy="258445"/>
    <xdr:sp macro="" textlink="">
      <xdr:nvSpPr>
        <xdr:cNvPr id="244" name="テキスト ボックス 243"/>
        <xdr:cNvSpPr txBox="1"/>
      </xdr:nvSpPr>
      <xdr:spPr>
        <a:xfrm>
          <a:off x="2640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120650</xdr:rowOff>
    </xdr:from>
    <xdr:to xmlns:xdr="http://schemas.openxmlformats.org/drawingml/2006/spreadsheetDrawing">
      <xdr:col>10</xdr:col>
      <xdr:colOff>114300</xdr:colOff>
      <xdr:row>98</xdr:row>
      <xdr:rowOff>120650</xdr:rowOff>
    </xdr:to>
    <xdr:cxnSp macro="">
      <xdr:nvCxnSpPr>
        <xdr:cNvPr id="245" name="直線コネクタ 244"/>
        <xdr:cNvCxnSpPr/>
      </xdr:nvCxnSpPr>
      <xdr:spPr>
        <a:xfrm>
          <a:off x="1130300" y="1657985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0225" cy="254635"/>
    <xdr:sp macro="" textlink="">
      <xdr:nvSpPr>
        <xdr:cNvPr id="247" name="テキスト ボックス 246"/>
        <xdr:cNvSpPr txBox="1"/>
      </xdr:nvSpPr>
      <xdr:spPr>
        <a:xfrm>
          <a:off x="175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0225" cy="259080"/>
    <xdr:sp macro="" textlink="">
      <xdr:nvSpPr>
        <xdr:cNvPr id="249" name="テキスト ボックス 248"/>
        <xdr:cNvSpPr txBox="1"/>
      </xdr:nvSpPr>
      <xdr:spPr>
        <a:xfrm>
          <a:off x="862965" y="1621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127000</xdr:rowOff>
    </xdr:from>
    <xdr:to xmlns:xdr="http://schemas.openxmlformats.org/drawingml/2006/spreadsheetDrawing">
      <xdr:col>24</xdr:col>
      <xdr:colOff>114300</xdr:colOff>
      <xdr:row>98</xdr:row>
      <xdr:rowOff>57150</xdr:rowOff>
    </xdr:to>
    <xdr:sp macro="" textlink="">
      <xdr:nvSpPr>
        <xdr:cNvPr id="255" name="楕円 254"/>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41910</xdr:rowOff>
    </xdr:from>
    <xdr:ext cx="534670" cy="254635"/>
    <xdr:sp macro="" textlink="">
      <xdr:nvSpPr>
        <xdr:cNvPr id="256" name="衛生費該当値テキスト"/>
        <xdr:cNvSpPr txBox="1"/>
      </xdr:nvSpPr>
      <xdr:spPr>
        <a:xfrm>
          <a:off x="4686300" y="16672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137795</xdr:rowOff>
    </xdr:from>
    <xdr:to xmlns:xdr="http://schemas.openxmlformats.org/drawingml/2006/spreadsheetDrawing">
      <xdr:col>20</xdr:col>
      <xdr:colOff>38100</xdr:colOff>
      <xdr:row>98</xdr:row>
      <xdr:rowOff>67945</xdr:rowOff>
    </xdr:to>
    <xdr:sp macro="" textlink="">
      <xdr:nvSpPr>
        <xdr:cNvPr id="257" name="楕円 256"/>
        <xdr:cNvSpPr/>
      </xdr:nvSpPr>
      <xdr:spPr>
        <a:xfrm>
          <a:off x="3746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59055</xdr:rowOff>
    </xdr:from>
    <xdr:ext cx="530225" cy="259080"/>
    <xdr:sp macro="" textlink="">
      <xdr:nvSpPr>
        <xdr:cNvPr id="258" name="テキスト ボックス 257"/>
        <xdr:cNvSpPr txBox="1"/>
      </xdr:nvSpPr>
      <xdr:spPr>
        <a:xfrm>
          <a:off x="3529965" y="16861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90805</xdr:rowOff>
    </xdr:from>
    <xdr:to xmlns:xdr="http://schemas.openxmlformats.org/drawingml/2006/spreadsheetDrawing">
      <xdr:col>15</xdr:col>
      <xdr:colOff>101600</xdr:colOff>
      <xdr:row>98</xdr:row>
      <xdr:rowOff>20955</xdr:rowOff>
    </xdr:to>
    <xdr:sp macro="" textlink="">
      <xdr:nvSpPr>
        <xdr:cNvPr id="259" name="楕円 258"/>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12065</xdr:rowOff>
    </xdr:from>
    <xdr:ext cx="530225" cy="259080"/>
    <xdr:sp macro="" textlink="">
      <xdr:nvSpPr>
        <xdr:cNvPr id="260" name="テキスト ボックス 259"/>
        <xdr:cNvSpPr txBox="1"/>
      </xdr:nvSpPr>
      <xdr:spPr>
        <a:xfrm>
          <a:off x="2640965" y="16814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69850</xdr:rowOff>
    </xdr:from>
    <xdr:to xmlns:xdr="http://schemas.openxmlformats.org/drawingml/2006/spreadsheetDrawing">
      <xdr:col>10</xdr:col>
      <xdr:colOff>165100</xdr:colOff>
      <xdr:row>98</xdr:row>
      <xdr:rowOff>171450</xdr:rowOff>
    </xdr:to>
    <xdr:sp macro="" textlink="">
      <xdr:nvSpPr>
        <xdr:cNvPr id="261" name="楕円 260"/>
        <xdr:cNvSpPr/>
      </xdr:nvSpPr>
      <xdr:spPr>
        <a:xfrm>
          <a:off x="196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162560</xdr:rowOff>
    </xdr:from>
    <xdr:ext cx="530225" cy="259080"/>
    <xdr:sp macro="" textlink="">
      <xdr:nvSpPr>
        <xdr:cNvPr id="262" name="テキスト ボックス 261"/>
        <xdr:cNvSpPr txBox="1"/>
      </xdr:nvSpPr>
      <xdr:spPr>
        <a:xfrm>
          <a:off x="1751965" y="16964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69850</xdr:rowOff>
    </xdr:from>
    <xdr:to xmlns:xdr="http://schemas.openxmlformats.org/drawingml/2006/spreadsheetDrawing">
      <xdr:col>6</xdr:col>
      <xdr:colOff>38100</xdr:colOff>
      <xdr:row>96</xdr:row>
      <xdr:rowOff>171450</xdr:rowOff>
    </xdr:to>
    <xdr:sp macro="" textlink="">
      <xdr:nvSpPr>
        <xdr:cNvPr id="263" name="楕円 262"/>
        <xdr:cNvSpPr/>
      </xdr:nvSpPr>
      <xdr:spPr>
        <a:xfrm>
          <a:off x="107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162560</xdr:rowOff>
    </xdr:from>
    <xdr:ext cx="530225" cy="259080"/>
    <xdr:sp macro="" textlink="">
      <xdr:nvSpPr>
        <xdr:cNvPr id="264" name="テキスト ボックス 263"/>
        <xdr:cNvSpPr txBox="1"/>
      </xdr:nvSpPr>
      <xdr:spPr>
        <a:xfrm>
          <a:off x="862965" y="1662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6" name="テキスト ボックス 275"/>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915" cy="254635"/>
    <xdr:sp macro="" textlink="">
      <xdr:nvSpPr>
        <xdr:cNvPr id="278" name="テキスト ボックス 277"/>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915" cy="259080"/>
    <xdr:sp macro="" textlink="">
      <xdr:nvSpPr>
        <xdr:cNvPr id="280" name="テキスト ボックス 279"/>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915" cy="254635"/>
    <xdr:sp macro="" textlink="">
      <xdr:nvSpPr>
        <xdr:cNvPr id="282" name="テキスト ボックス 281"/>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915" cy="258445"/>
    <xdr:sp macro="" textlink="">
      <xdr:nvSpPr>
        <xdr:cNvPr id="284" name="テキスト ボックス 283"/>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915" cy="259080"/>
    <xdr:sp macro="" textlink="">
      <xdr:nvSpPr>
        <xdr:cNvPr id="286" name="テキスト ボックス 285"/>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8" name="テキスト ボックス 287"/>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4635"/>
    <xdr:sp macro="" textlink="">
      <xdr:nvSpPr>
        <xdr:cNvPr id="293" name="労働費最大値テキスト"/>
        <xdr:cNvSpPr txBox="1"/>
      </xdr:nvSpPr>
      <xdr:spPr>
        <a:xfrm>
          <a:off x="10528300" y="49669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4635"/>
    <xdr:sp macro="" textlink="">
      <xdr:nvSpPr>
        <xdr:cNvPr id="296" name="労働費平均値テキスト"/>
        <xdr:cNvSpPr txBox="1"/>
      </xdr:nvSpPr>
      <xdr:spPr>
        <a:xfrm>
          <a:off x="10528300" y="62731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4635"/>
    <xdr:sp macro="" textlink="">
      <xdr:nvSpPr>
        <xdr:cNvPr id="300" name="テキスト ボックス 299"/>
        <xdr:cNvSpPr txBox="1"/>
      </xdr:nvSpPr>
      <xdr:spPr>
        <a:xfrm>
          <a:off x="9450070" y="6214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4635"/>
    <xdr:sp macro="" textlink="">
      <xdr:nvSpPr>
        <xdr:cNvPr id="303" name="テキスト ボックス 302"/>
        <xdr:cNvSpPr txBox="1"/>
      </xdr:nvSpPr>
      <xdr:spPr>
        <a:xfrm>
          <a:off x="8561070" y="6189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5455" cy="254635"/>
    <xdr:sp macro="" textlink="">
      <xdr:nvSpPr>
        <xdr:cNvPr id="306" name="テキスト ボックス 305"/>
        <xdr:cNvSpPr txBox="1"/>
      </xdr:nvSpPr>
      <xdr:spPr>
        <a:xfrm>
          <a:off x="7626350" y="615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5455" cy="259080"/>
    <xdr:sp macro="" textlink="">
      <xdr:nvSpPr>
        <xdr:cNvPr id="308" name="テキスト ボックス 307"/>
        <xdr:cNvSpPr txBox="1"/>
      </xdr:nvSpPr>
      <xdr:spPr>
        <a:xfrm>
          <a:off x="6737350" y="6174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4635"/>
    <xdr:sp macro="" textlink="">
      <xdr:nvSpPr>
        <xdr:cNvPr id="315"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5110" cy="259080"/>
    <xdr:sp macro="" textlink="">
      <xdr:nvSpPr>
        <xdr:cNvPr id="317" name="テキスト ボックス 316"/>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5110" cy="259080"/>
    <xdr:sp macro="" textlink="">
      <xdr:nvSpPr>
        <xdr:cNvPr id="319" name="テキスト ボックス 318"/>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5110" cy="259080"/>
    <xdr:sp macro="" textlink="">
      <xdr:nvSpPr>
        <xdr:cNvPr id="321" name="テキスト ボックス 320"/>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5110" cy="259080"/>
    <xdr:sp macro="" textlink="">
      <xdr:nvSpPr>
        <xdr:cNvPr id="323" name="テキスト ボックス 322"/>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2" name="テキスト ボックス 33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5" name="テキスト ボックス 33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39" name="テキスト ボックス 338"/>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5" name="テキスト ボックス 34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4635"/>
    <xdr:sp macro="" textlink="">
      <xdr:nvSpPr>
        <xdr:cNvPr id="348" name="農林水産業費最小値テキスト"/>
        <xdr:cNvSpPr txBox="1"/>
      </xdr:nvSpPr>
      <xdr:spPr>
        <a:xfrm>
          <a:off x="10528300" y="101460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4635"/>
    <xdr:sp macro="" textlink="">
      <xdr:nvSpPr>
        <xdr:cNvPr id="350" name="農林水産業費最大値テキスト"/>
        <xdr:cNvSpPr txBox="1"/>
      </xdr:nvSpPr>
      <xdr:spPr>
        <a:xfrm>
          <a:off x="10528300" y="8648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40640</xdr:rowOff>
    </xdr:from>
    <xdr:to xmlns:xdr="http://schemas.openxmlformats.org/drawingml/2006/spreadsheetDrawing">
      <xdr:col>55</xdr:col>
      <xdr:colOff>0</xdr:colOff>
      <xdr:row>57</xdr:row>
      <xdr:rowOff>109220</xdr:rowOff>
    </xdr:to>
    <xdr:cxnSp macro="">
      <xdr:nvCxnSpPr>
        <xdr:cNvPr id="352" name="直線コネクタ 351"/>
        <xdr:cNvCxnSpPr/>
      </xdr:nvCxnSpPr>
      <xdr:spPr>
        <a:xfrm>
          <a:off x="9639300" y="98132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4635"/>
    <xdr:sp macro="" textlink="">
      <xdr:nvSpPr>
        <xdr:cNvPr id="353" name="農林水産業費平均値テキスト"/>
        <xdr:cNvSpPr txBox="1"/>
      </xdr:nvSpPr>
      <xdr:spPr>
        <a:xfrm>
          <a:off x="10528300" y="9540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40640</xdr:rowOff>
    </xdr:from>
    <xdr:to xmlns:xdr="http://schemas.openxmlformats.org/drawingml/2006/spreadsheetDrawing">
      <xdr:col>50</xdr:col>
      <xdr:colOff>114300</xdr:colOff>
      <xdr:row>57</xdr:row>
      <xdr:rowOff>132080</xdr:rowOff>
    </xdr:to>
    <xdr:cxnSp macro="">
      <xdr:nvCxnSpPr>
        <xdr:cNvPr id="355" name="直線コネクタ 354"/>
        <xdr:cNvCxnSpPr/>
      </xdr:nvCxnSpPr>
      <xdr:spPr>
        <a:xfrm flipV="1">
          <a:off x="8750300" y="9813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0225" cy="254635"/>
    <xdr:sp macro="" textlink="">
      <xdr:nvSpPr>
        <xdr:cNvPr id="357" name="テキスト ボックス 356"/>
        <xdr:cNvSpPr txBox="1"/>
      </xdr:nvSpPr>
      <xdr:spPr>
        <a:xfrm>
          <a:off x="9371965" y="9471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132080</xdr:rowOff>
    </xdr:from>
    <xdr:to xmlns:xdr="http://schemas.openxmlformats.org/drawingml/2006/spreadsheetDrawing">
      <xdr:col>45</xdr:col>
      <xdr:colOff>177800</xdr:colOff>
      <xdr:row>57</xdr:row>
      <xdr:rowOff>167640</xdr:rowOff>
    </xdr:to>
    <xdr:cxnSp macro="">
      <xdr:nvCxnSpPr>
        <xdr:cNvPr id="358" name="直線コネクタ 357"/>
        <xdr:cNvCxnSpPr/>
      </xdr:nvCxnSpPr>
      <xdr:spPr>
        <a:xfrm flipV="1">
          <a:off x="7861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0225" cy="259080"/>
    <xdr:sp macro="" textlink="">
      <xdr:nvSpPr>
        <xdr:cNvPr id="360" name="テキスト ボックス 359"/>
        <xdr:cNvSpPr txBox="1"/>
      </xdr:nvSpPr>
      <xdr:spPr>
        <a:xfrm>
          <a:off x="8482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167640</xdr:rowOff>
    </xdr:from>
    <xdr:to xmlns:xdr="http://schemas.openxmlformats.org/drawingml/2006/spreadsheetDrawing">
      <xdr:col>41</xdr:col>
      <xdr:colOff>50800</xdr:colOff>
      <xdr:row>58</xdr:row>
      <xdr:rowOff>3175</xdr:rowOff>
    </xdr:to>
    <xdr:cxnSp macro="">
      <xdr:nvCxnSpPr>
        <xdr:cNvPr id="361" name="直線コネクタ 360"/>
        <xdr:cNvCxnSpPr/>
      </xdr:nvCxnSpPr>
      <xdr:spPr>
        <a:xfrm flipV="1">
          <a:off x="6972300" y="9940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30225" cy="254635"/>
    <xdr:sp macro="" textlink="">
      <xdr:nvSpPr>
        <xdr:cNvPr id="363" name="テキスト ボックス 362"/>
        <xdr:cNvSpPr txBox="1"/>
      </xdr:nvSpPr>
      <xdr:spPr>
        <a:xfrm>
          <a:off x="7593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30225" cy="254635"/>
    <xdr:sp macro="" textlink="">
      <xdr:nvSpPr>
        <xdr:cNvPr id="365" name="テキスト ボックス 364"/>
        <xdr:cNvSpPr txBox="1"/>
      </xdr:nvSpPr>
      <xdr:spPr>
        <a:xfrm>
          <a:off x="6704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58420</xdr:rowOff>
    </xdr:from>
    <xdr:to xmlns:xdr="http://schemas.openxmlformats.org/drawingml/2006/spreadsheetDrawing">
      <xdr:col>55</xdr:col>
      <xdr:colOff>50800</xdr:colOff>
      <xdr:row>57</xdr:row>
      <xdr:rowOff>160020</xdr:rowOff>
    </xdr:to>
    <xdr:sp macro="" textlink="">
      <xdr:nvSpPr>
        <xdr:cNvPr id="371" name="楕円 370"/>
        <xdr:cNvSpPr/>
      </xdr:nvSpPr>
      <xdr:spPr>
        <a:xfrm>
          <a:off x="104267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36830</xdr:rowOff>
    </xdr:from>
    <xdr:ext cx="534670" cy="259080"/>
    <xdr:sp macro="" textlink="">
      <xdr:nvSpPr>
        <xdr:cNvPr id="372" name="農林水産業費該当値テキスト"/>
        <xdr:cNvSpPr txBox="1"/>
      </xdr:nvSpPr>
      <xdr:spPr>
        <a:xfrm>
          <a:off x="10528300" y="980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160655</xdr:rowOff>
    </xdr:from>
    <xdr:to xmlns:xdr="http://schemas.openxmlformats.org/drawingml/2006/spreadsheetDrawing">
      <xdr:col>50</xdr:col>
      <xdr:colOff>165100</xdr:colOff>
      <xdr:row>57</xdr:row>
      <xdr:rowOff>90805</xdr:rowOff>
    </xdr:to>
    <xdr:sp macro="" textlink="">
      <xdr:nvSpPr>
        <xdr:cNvPr id="373" name="楕円 372"/>
        <xdr:cNvSpPr/>
      </xdr:nvSpPr>
      <xdr:spPr>
        <a:xfrm>
          <a:off x="958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81915</xdr:rowOff>
    </xdr:from>
    <xdr:ext cx="530225" cy="259080"/>
    <xdr:sp macro="" textlink="">
      <xdr:nvSpPr>
        <xdr:cNvPr id="374" name="テキスト ボックス 373"/>
        <xdr:cNvSpPr txBox="1"/>
      </xdr:nvSpPr>
      <xdr:spPr>
        <a:xfrm>
          <a:off x="9371965" y="9854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80645</xdr:rowOff>
    </xdr:from>
    <xdr:to xmlns:xdr="http://schemas.openxmlformats.org/drawingml/2006/spreadsheetDrawing">
      <xdr:col>46</xdr:col>
      <xdr:colOff>38100</xdr:colOff>
      <xdr:row>58</xdr:row>
      <xdr:rowOff>10795</xdr:rowOff>
    </xdr:to>
    <xdr:sp macro="" textlink="">
      <xdr:nvSpPr>
        <xdr:cNvPr id="375" name="楕円 374"/>
        <xdr:cNvSpPr/>
      </xdr:nvSpPr>
      <xdr:spPr>
        <a:xfrm>
          <a:off x="8699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1905</xdr:rowOff>
    </xdr:from>
    <xdr:ext cx="530225" cy="259080"/>
    <xdr:sp macro="" textlink="">
      <xdr:nvSpPr>
        <xdr:cNvPr id="376" name="テキスト ボックス 375"/>
        <xdr:cNvSpPr txBox="1"/>
      </xdr:nvSpPr>
      <xdr:spPr>
        <a:xfrm>
          <a:off x="8482965" y="9946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116840</xdr:rowOff>
    </xdr:from>
    <xdr:to xmlns:xdr="http://schemas.openxmlformats.org/drawingml/2006/spreadsheetDrawing">
      <xdr:col>41</xdr:col>
      <xdr:colOff>101600</xdr:colOff>
      <xdr:row>58</xdr:row>
      <xdr:rowOff>46990</xdr:rowOff>
    </xdr:to>
    <xdr:sp macro="" textlink="">
      <xdr:nvSpPr>
        <xdr:cNvPr id="377" name="楕円 376"/>
        <xdr:cNvSpPr/>
      </xdr:nvSpPr>
      <xdr:spPr>
        <a:xfrm>
          <a:off x="781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38100</xdr:rowOff>
    </xdr:from>
    <xdr:ext cx="530225" cy="259080"/>
    <xdr:sp macro="" textlink="">
      <xdr:nvSpPr>
        <xdr:cNvPr id="378" name="テキスト ボックス 377"/>
        <xdr:cNvSpPr txBox="1"/>
      </xdr:nvSpPr>
      <xdr:spPr>
        <a:xfrm>
          <a:off x="7593965" y="9982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123825</xdr:rowOff>
    </xdr:from>
    <xdr:to xmlns:xdr="http://schemas.openxmlformats.org/drawingml/2006/spreadsheetDrawing">
      <xdr:col>36</xdr:col>
      <xdr:colOff>165100</xdr:colOff>
      <xdr:row>58</xdr:row>
      <xdr:rowOff>53975</xdr:rowOff>
    </xdr:to>
    <xdr:sp macro="" textlink="">
      <xdr:nvSpPr>
        <xdr:cNvPr id="379" name="楕円 378"/>
        <xdr:cNvSpPr/>
      </xdr:nvSpPr>
      <xdr:spPr>
        <a:xfrm>
          <a:off x="692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45085</xdr:rowOff>
    </xdr:from>
    <xdr:ext cx="530225" cy="258445"/>
    <xdr:sp macro="" textlink="">
      <xdr:nvSpPr>
        <xdr:cNvPr id="380" name="テキスト ボックス 379"/>
        <xdr:cNvSpPr txBox="1"/>
      </xdr:nvSpPr>
      <xdr:spPr>
        <a:xfrm>
          <a:off x="6704965" y="99891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9" name="テキスト ボックス 38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2" name="テキスト ボックス 39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96" name="テキスト ボックス 39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2" name="テキスト ボックス 40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4635"/>
    <xdr:sp macro="" textlink="">
      <xdr:nvSpPr>
        <xdr:cNvPr id="405" name="商工費最小値テキスト"/>
        <xdr:cNvSpPr txBox="1"/>
      </xdr:nvSpPr>
      <xdr:spPr>
        <a:xfrm>
          <a:off x="10528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4635"/>
    <xdr:sp macro="" textlink="">
      <xdr:nvSpPr>
        <xdr:cNvPr id="407" name="商工費最大値テキスト"/>
        <xdr:cNvSpPr txBox="1"/>
      </xdr:nvSpPr>
      <xdr:spPr>
        <a:xfrm>
          <a:off x="10528300" y="11736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144780</xdr:rowOff>
    </xdr:from>
    <xdr:to xmlns:xdr="http://schemas.openxmlformats.org/drawingml/2006/spreadsheetDrawing">
      <xdr:col>55</xdr:col>
      <xdr:colOff>0</xdr:colOff>
      <xdr:row>73</xdr:row>
      <xdr:rowOff>169545</xdr:rowOff>
    </xdr:to>
    <xdr:cxnSp macro="">
      <xdr:nvCxnSpPr>
        <xdr:cNvPr id="409" name="直線コネクタ 408"/>
        <xdr:cNvCxnSpPr/>
      </xdr:nvCxnSpPr>
      <xdr:spPr>
        <a:xfrm flipV="1">
          <a:off x="9639300" y="126606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4635"/>
    <xdr:sp macro="" textlink="">
      <xdr:nvSpPr>
        <xdr:cNvPr id="410" name="商工費平均値テキスト"/>
        <xdr:cNvSpPr txBox="1"/>
      </xdr:nvSpPr>
      <xdr:spPr>
        <a:xfrm>
          <a:off x="10528300" y="131394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169545</xdr:rowOff>
    </xdr:from>
    <xdr:to xmlns:xdr="http://schemas.openxmlformats.org/drawingml/2006/spreadsheetDrawing">
      <xdr:col>50</xdr:col>
      <xdr:colOff>114300</xdr:colOff>
      <xdr:row>74</xdr:row>
      <xdr:rowOff>27305</xdr:rowOff>
    </xdr:to>
    <xdr:cxnSp macro="">
      <xdr:nvCxnSpPr>
        <xdr:cNvPr id="412" name="直線コネクタ 411"/>
        <xdr:cNvCxnSpPr/>
      </xdr:nvCxnSpPr>
      <xdr:spPr>
        <a:xfrm flipV="1">
          <a:off x="8750300" y="12685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0225" cy="259080"/>
    <xdr:sp macro="" textlink="">
      <xdr:nvSpPr>
        <xdr:cNvPr id="414" name="テキスト ボックス 413"/>
        <xdr:cNvSpPr txBox="1"/>
      </xdr:nvSpPr>
      <xdr:spPr>
        <a:xfrm>
          <a:off x="9371965" y="1320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27305</xdr:rowOff>
    </xdr:from>
    <xdr:to xmlns:xdr="http://schemas.openxmlformats.org/drawingml/2006/spreadsheetDrawing">
      <xdr:col>45</xdr:col>
      <xdr:colOff>177800</xdr:colOff>
      <xdr:row>75</xdr:row>
      <xdr:rowOff>63500</xdr:rowOff>
    </xdr:to>
    <xdr:cxnSp macro="">
      <xdr:nvCxnSpPr>
        <xdr:cNvPr id="415" name="直線コネクタ 414"/>
        <xdr:cNvCxnSpPr/>
      </xdr:nvCxnSpPr>
      <xdr:spPr>
        <a:xfrm flipV="1">
          <a:off x="7861300" y="1271460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8890</xdr:rowOff>
    </xdr:from>
    <xdr:ext cx="530225" cy="254635"/>
    <xdr:sp macro="" textlink="">
      <xdr:nvSpPr>
        <xdr:cNvPr id="417" name="テキスト ボックス 416"/>
        <xdr:cNvSpPr txBox="1"/>
      </xdr:nvSpPr>
      <xdr:spPr>
        <a:xfrm>
          <a:off x="8482965" y="13210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63500</xdr:rowOff>
    </xdr:from>
    <xdr:to xmlns:xdr="http://schemas.openxmlformats.org/drawingml/2006/spreadsheetDrawing">
      <xdr:col>41</xdr:col>
      <xdr:colOff>50800</xdr:colOff>
      <xdr:row>76</xdr:row>
      <xdr:rowOff>158115</xdr:rowOff>
    </xdr:to>
    <xdr:cxnSp macro="">
      <xdr:nvCxnSpPr>
        <xdr:cNvPr id="418" name="直線コネクタ 417"/>
        <xdr:cNvCxnSpPr/>
      </xdr:nvCxnSpPr>
      <xdr:spPr>
        <a:xfrm flipV="1">
          <a:off x="6972300" y="129222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165100</xdr:rowOff>
    </xdr:from>
    <xdr:ext cx="530225" cy="259080"/>
    <xdr:sp macro="" textlink="">
      <xdr:nvSpPr>
        <xdr:cNvPr id="420" name="テキスト ボックス 419"/>
        <xdr:cNvSpPr txBox="1"/>
      </xdr:nvSpPr>
      <xdr:spPr>
        <a:xfrm>
          <a:off x="7593965" y="13195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144780</xdr:rowOff>
    </xdr:from>
    <xdr:ext cx="530225" cy="254635"/>
    <xdr:sp macro="" textlink="">
      <xdr:nvSpPr>
        <xdr:cNvPr id="422" name="テキスト ボックス 421"/>
        <xdr:cNvSpPr txBox="1"/>
      </xdr:nvSpPr>
      <xdr:spPr>
        <a:xfrm>
          <a:off x="6704965" y="13346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93980</xdr:rowOff>
    </xdr:from>
    <xdr:to xmlns:xdr="http://schemas.openxmlformats.org/drawingml/2006/spreadsheetDrawing">
      <xdr:col>55</xdr:col>
      <xdr:colOff>50800</xdr:colOff>
      <xdr:row>74</xdr:row>
      <xdr:rowOff>24130</xdr:rowOff>
    </xdr:to>
    <xdr:sp macro="" textlink="">
      <xdr:nvSpPr>
        <xdr:cNvPr id="428" name="楕円 427"/>
        <xdr:cNvSpPr/>
      </xdr:nvSpPr>
      <xdr:spPr>
        <a:xfrm>
          <a:off x="104267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117475</xdr:rowOff>
    </xdr:from>
    <xdr:ext cx="534670" cy="259080"/>
    <xdr:sp macro="" textlink="">
      <xdr:nvSpPr>
        <xdr:cNvPr id="429" name="商工費該当値テキスト"/>
        <xdr:cNvSpPr txBox="1"/>
      </xdr:nvSpPr>
      <xdr:spPr>
        <a:xfrm>
          <a:off x="10528300" y="12461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118745</xdr:rowOff>
    </xdr:from>
    <xdr:to xmlns:xdr="http://schemas.openxmlformats.org/drawingml/2006/spreadsheetDrawing">
      <xdr:col>50</xdr:col>
      <xdr:colOff>165100</xdr:colOff>
      <xdr:row>74</xdr:row>
      <xdr:rowOff>48895</xdr:rowOff>
    </xdr:to>
    <xdr:sp macro="" textlink="">
      <xdr:nvSpPr>
        <xdr:cNvPr id="430" name="楕円 429"/>
        <xdr:cNvSpPr/>
      </xdr:nvSpPr>
      <xdr:spPr>
        <a:xfrm>
          <a:off x="9588500" y="126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65405</xdr:rowOff>
    </xdr:from>
    <xdr:ext cx="530225" cy="254635"/>
    <xdr:sp macro="" textlink="">
      <xdr:nvSpPr>
        <xdr:cNvPr id="431" name="テキスト ボックス 430"/>
        <xdr:cNvSpPr txBox="1"/>
      </xdr:nvSpPr>
      <xdr:spPr>
        <a:xfrm>
          <a:off x="9371965" y="12409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147955</xdr:rowOff>
    </xdr:from>
    <xdr:to xmlns:xdr="http://schemas.openxmlformats.org/drawingml/2006/spreadsheetDrawing">
      <xdr:col>46</xdr:col>
      <xdr:colOff>38100</xdr:colOff>
      <xdr:row>74</xdr:row>
      <xdr:rowOff>78105</xdr:rowOff>
    </xdr:to>
    <xdr:sp macro="" textlink="">
      <xdr:nvSpPr>
        <xdr:cNvPr id="432" name="楕円 431"/>
        <xdr:cNvSpPr/>
      </xdr:nvSpPr>
      <xdr:spPr>
        <a:xfrm>
          <a:off x="869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94615</xdr:rowOff>
    </xdr:from>
    <xdr:ext cx="530225" cy="259080"/>
    <xdr:sp macro="" textlink="">
      <xdr:nvSpPr>
        <xdr:cNvPr id="433" name="テキスト ボックス 432"/>
        <xdr:cNvSpPr txBox="1"/>
      </xdr:nvSpPr>
      <xdr:spPr>
        <a:xfrm>
          <a:off x="8482965" y="12439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12700</xdr:rowOff>
    </xdr:from>
    <xdr:to xmlns:xdr="http://schemas.openxmlformats.org/drawingml/2006/spreadsheetDrawing">
      <xdr:col>41</xdr:col>
      <xdr:colOff>101600</xdr:colOff>
      <xdr:row>75</xdr:row>
      <xdr:rowOff>114300</xdr:rowOff>
    </xdr:to>
    <xdr:sp macro="" textlink="">
      <xdr:nvSpPr>
        <xdr:cNvPr id="434" name="楕円 433"/>
        <xdr:cNvSpPr/>
      </xdr:nvSpPr>
      <xdr:spPr>
        <a:xfrm>
          <a:off x="7810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130810</xdr:rowOff>
    </xdr:from>
    <xdr:ext cx="530225" cy="259080"/>
    <xdr:sp macro="" textlink="">
      <xdr:nvSpPr>
        <xdr:cNvPr id="435" name="テキスト ボックス 434"/>
        <xdr:cNvSpPr txBox="1"/>
      </xdr:nvSpPr>
      <xdr:spPr>
        <a:xfrm>
          <a:off x="7593965" y="12646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107315</xdr:rowOff>
    </xdr:from>
    <xdr:to xmlns:xdr="http://schemas.openxmlformats.org/drawingml/2006/spreadsheetDrawing">
      <xdr:col>36</xdr:col>
      <xdr:colOff>165100</xdr:colOff>
      <xdr:row>77</xdr:row>
      <xdr:rowOff>37465</xdr:rowOff>
    </xdr:to>
    <xdr:sp macro="" textlink="">
      <xdr:nvSpPr>
        <xdr:cNvPr id="436" name="楕円 435"/>
        <xdr:cNvSpPr/>
      </xdr:nvSpPr>
      <xdr:spPr>
        <a:xfrm>
          <a:off x="6921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53975</xdr:rowOff>
    </xdr:from>
    <xdr:ext cx="530225" cy="254635"/>
    <xdr:sp macro="" textlink="">
      <xdr:nvSpPr>
        <xdr:cNvPr id="437" name="テキスト ボックス 436"/>
        <xdr:cNvSpPr txBox="1"/>
      </xdr:nvSpPr>
      <xdr:spPr>
        <a:xfrm>
          <a:off x="6704965" y="12912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6" name="テキスト ボックス 44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48" name="テキスト ボックス 447"/>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4" name="テキスト ボックス 453"/>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6" name="テキスト ボックス 455"/>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8" name="テキスト ボックス 457"/>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0" name="テキスト ボックス 459"/>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86360</xdr:rowOff>
    </xdr:from>
    <xdr:to xmlns:xdr="http://schemas.openxmlformats.org/drawingml/2006/spreadsheetDrawing">
      <xdr:col>55</xdr:col>
      <xdr:colOff>0</xdr:colOff>
      <xdr:row>98</xdr:row>
      <xdr:rowOff>66040</xdr:rowOff>
    </xdr:to>
    <xdr:cxnSp macro="">
      <xdr:nvCxnSpPr>
        <xdr:cNvPr id="467" name="直線コネクタ 466"/>
        <xdr:cNvCxnSpPr/>
      </xdr:nvCxnSpPr>
      <xdr:spPr>
        <a:xfrm flipV="1">
          <a:off x="9639300" y="1671701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4635"/>
    <xdr:sp macro="" textlink="">
      <xdr:nvSpPr>
        <xdr:cNvPr id="468" name="土木費平均値テキスト"/>
        <xdr:cNvSpPr txBox="1"/>
      </xdr:nvSpPr>
      <xdr:spPr>
        <a:xfrm>
          <a:off x="10528300" y="16457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10795</xdr:rowOff>
    </xdr:from>
    <xdr:to xmlns:xdr="http://schemas.openxmlformats.org/drawingml/2006/spreadsheetDrawing">
      <xdr:col>50</xdr:col>
      <xdr:colOff>114300</xdr:colOff>
      <xdr:row>98</xdr:row>
      <xdr:rowOff>66040</xdr:rowOff>
    </xdr:to>
    <xdr:cxnSp macro="">
      <xdr:nvCxnSpPr>
        <xdr:cNvPr id="470" name="直線コネクタ 469"/>
        <xdr:cNvCxnSpPr/>
      </xdr:nvCxnSpPr>
      <xdr:spPr>
        <a:xfrm>
          <a:off x="8750300" y="16812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30225" cy="254635"/>
    <xdr:sp macro="" textlink="">
      <xdr:nvSpPr>
        <xdr:cNvPr id="472" name="テキスト ボックス 471"/>
        <xdr:cNvSpPr txBox="1"/>
      </xdr:nvSpPr>
      <xdr:spPr>
        <a:xfrm>
          <a:off x="9371965"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10795</xdr:rowOff>
    </xdr:from>
    <xdr:to xmlns:xdr="http://schemas.openxmlformats.org/drawingml/2006/spreadsheetDrawing">
      <xdr:col>45</xdr:col>
      <xdr:colOff>177800</xdr:colOff>
      <xdr:row>98</xdr:row>
      <xdr:rowOff>112395</xdr:rowOff>
    </xdr:to>
    <xdr:cxnSp macro="">
      <xdr:nvCxnSpPr>
        <xdr:cNvPr id="473" name="直線コネクタ 472"/>
        <xdr:cNvCxnSpPr/>
      </xdr:nvCxnSpPr>
      <xdr:spPr>
        <a:xfrm flipV="1">
          <a:off x="7861300" y="168128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0225" cy="254635"/>
    <xdr:sp macro="" textlink="">
      <xdr:nvSpPr>
        <xdr:cNvPr id="475" name="テキスト ボックス 474"/>
        <xdr:cNvSpPr txBox="1"/>
      </xdr:nvSpPr>
      <xdr:spPr>
        <a:xfrm>
          <a:off x="8482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112395</xdr:rowOff>
    </xdr:from>
    <xdr:to xmlns:xdr="http://schemas.openxmlformats.org/drawingml/2006/spreadsheetDrawing">
      <xdr:col>41</xdr:col>
      <xdr:colOff>50800</xdr:colOff>
      <xdr:row>98</xdr:row>
      <xdr:rowOff>158115</xdr:rowOff>
    </xdr:to>
    <xdr:cxnSp macro="">
      <xdr:nvCxnSpPr>
        <xdr:cNvPr id="476" name="直線コネクタ 475"/>
        <xdr:cNvCxnSpPr/>
      </xdr:nvCxnSpPr>
      <xdr:spPr>
        <a:xfrm flipV="1">
          <a:off x="6972300" y="169144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30225" cy="254635"/>
    <xdr:sp macro="" textlink="">
      <xdr:nvSpPr>
        <xdr:cNvPr id="478" name="テキスト ボックス 477"/>
        <xdr:cNvSpPr txBox="1"/>
      </xdr:nvSpPr>
      <xdr:spPr>
        <a:xfrm>
          <a:off x="7593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30225" cy="254635"/>
    <xdr:sp macro="" textlink="">
      <xdr:nvSpPr>
        <xdr:cNvPr id="480" name="テキスト ボックス 479"/>
        <xdr:cNvSpPr txBox="1"/>
      </xdr:nvSpPr>
      <xdr:spPr>
        <a:xfrm>
          <a:off x="6704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86" name="楕円 485"/>
        <xdr:cNvSpPr/>
      </xdr:nvSpPr>
      <xdr:spPr>
        <a:xfrm>
          <a:off x="10426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13970</xdr:rowOff>
    </xdr:from>
    <xdr:ext cx="534670" cy="259080"/>
    <xdr:sp macro="" textlink="">
      <xdr:nvSpPr>
        <xdr:cNvPr id="487" name="土木費該当値テキスト"/>
        <xdr:cNvSpPr txBox="1"/>
      </xdr:nvSpPr>
      <xdr:spPr>
        <a:xfrm>
          <a:off x="10528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15240</xdr:rowOff>
    </xdr:from>
    <xdr:to xmlns:xdr="http://schemas.openxmlformats.org/drawingml/2006/spreadsheetDrawing">
      <xdr:col>50</xdr:col>
      <xdr:colOff>165100</xdr:colOff>
      <xdr:row>98</xdr:row>
      <xdr:rowOff>116840</xdr:rowOff>
    </xdr:to>
    <xdr:sp macro="" textlink="">
      <xdr:nvSpPr>
        <xdr:cNvPr id="488" name="楕円 487"/>
        <xdr:cNvSpPr/>
      </xdr:nvSpPr>
      <xdr:spPr>
        <a:xfrm>
          <a:off x="958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107950</xdr:rowOff>
    </xdr:from>
    <xdr:ext cx="530225" cy="259080"/>
    <xdr:sp macro="" textlink="">
      <xdr:nvSpPr>
        <xdr:cNvPr id="489" name="テキスト ボックス 488"/>
        <xdr:cNvSpPr txBox="1"/>
      </xdr:nvSpPr>
      <xdr:spPr>
        <a:xfrm>
          <a:off x="9371965" y="16910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61595</xdr:rowOff>
    </xdr:to>
    <xdr:sp macro="" textlink="">
      <xdr:nvSpPr>
        <xdr:cNvPr id="490" name="楕円 489"/>
        <xdr:cNvSpPr/>
      </xdr:nvSpPr>
      <xdr:spPr>
        <a:xfrm>
          <a:off x="8699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52705</xdr:rowOff>
    </xdr:from>
    <xdr:ext cx="530225" cy="254635"/>
    <xdr:sp macro="" textlink="">
      <xdr:nvSpPr>
        <xdr:cNvPr id="491" name="テキスト ボックス 490"/>
        <xdr:cNvSpPr txBox="1"/>
      </xdr:nvSpPr>
      <xdr:spPr>
        <a:xfrm>
          <a:off x="8482965" y="16854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61595</xdr:rowOff>
    </xdr:from>
    <xdr:to xmlns:xdr="http://schemas.openxmlformats.org/drawingml/2006/spreadsheetDrawing">
      <xdr:col>41</xdr:col>
      <xdr:colOff>101600</xdr:colOff>
      <xdr:row>98</xdr:row>
      <xdr:rowOff>163195</xdr:rowOff>
    </xdr:to>
    <xdr:sp macro="" textlink="">
      <xdr:nvSpPr>
        <xdr:cNvPr id="492" name="楕円 491"/>
        <xdr:cNvSpPr/>
      </xdr:nvSpPr>
      <xdr:spPr>
        <a:xfrm>
          <a:off x="781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154940</xdr:rowOff>
    </xdr:from>
    <xdr:ext cx="530225" cy="254635"/>
    <xdr:sp macro="" textlink="">
      <xdr:nvSpPr>
        <xdr:cNvPr id="493" name="テキスト ボックス 492"/>
        <xdr:cNvSpPr txBox="1"/>
      </xdr:nvSpPr>
      <xdr:spPr>
        <a:xfrm>
          <a:off x="7593965" y="16957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107315</xdr:rowOff>
    </xdr:from>
    <xdr:to xmlns:xdr="http://schemas.openxmlformats.org/drawingml/2006/spreadsheetDrawing">
      <xdr:col>36</xdr:col>
      <xdr:colOff>165100</xdr:colOff>
      <xdr:row>99</xdr:row>
      <xdr:rowOff>37465</xdr:rowOff>
    </xdr:to>
    <xdr:sp macro="" textlink="">
      <xdr:nvSpPr>
        <xdr:cNvPr id="494" name="楕円 493"/>
        <xdr:cNvSpPr/>
      </xdr:nvSpPr>
      <xdr:spPr>
        <a:xfrm>
          <a:off x="6921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29210</xdr:rowOff>
    </xdr:from>
    <xdr:ext cx="530225" cy="254635"/>
    <xdr:sp macro="" textlink="">
      <xdr:nvSpPr>
        <xdr:cNvPr id="495" name="テキスト ボックス 494"/>
        <xdr:cNvSpPr txBox="1"/>
      </xdr:nvSpPr>
      <xdr:spPr>
        <a:xfrm>
          <a:off x="6704965" y="1700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4" name="テキスト ボックス 50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07" name="テキスト ボックス 506"/>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9" name="テキスト ボックス 508"/>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13" name="テキスト ボックス 512"/>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15" name="テキスト ボックス 514"/>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17" name="テキスト ボックス 516"/>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9" name="テキスト ボックス 518"/>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156210</xdr:rowOff>
    </xdr:from>
    <xdr:to xmlns:xdr="http://schemas.openxmlformats.org/drawingml/2006/spreadsheetDrawing">
      <xdr:col>85</xdr:col>
      <xdr:colOff>127000</xdr:colOff>
      <xdr:row>38</xdr:row>
      <xdr:rowOff>69215</xdr:rowOff>
    </xdr:to>
    <xdr:cxnSp macro="">
      <xdr:nvCxnSpPr>
        <xdr:cNvPr id="526" name="直線コネクタ 525"/>
        <xdr:cNvCxnSpPr/>
      </xdr:nvCxnSpPr>
      <xdr:spPr>
        <a:xfrm flipV="1">
          <a:off x="15481300" y="649986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121285</xdr:rowOff>
    </xdr:from>
    <xdr:ext cx="534670" cy="254635"/>
    <xdr:sp macro="" textlink="">
      <xdr:nvSpPr>
        <xdr:cNvPr id="527" name="消防費平均値テキスト"/>
        <xdr:cNvSpPr txBox="1"/>
      </xdr:nvSpPr>
      <xdr:spPr>
        <a:xfrm>
          <a:off x="16370300" y="64649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69215</xdr:rowOff>
    </xdr:from>
    <xdr:to xmlns:xdr="http://schemas.openxmlformats.org/drawingml/2006/spreadsheetDrawing">
      <xdr:col>81</xdr:col>
      <xdr:colOff>50800</xdr:colOff>
      <xdr:row>38</xdr:row>
      <xdr:rowOff>78105</xdr:rowOff>
    </xdr:to>
    <xdr:cxnSp macro="">
      <xdr:nvCxnSpPr>
        <xdr:cNvPr id="529" name="直線コネクタ 528"/>
        <xdr:cNvCxnSpPr/>
      </xdr:nvCxnSpPr>
      <xdr:spPr>
        <a:xfrm flipV="1">
          <a:off x="14592300" y="6584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30225" cy="259080"/>
    <xdr:sp macro="" textlink="">
      <xdr:nvSpPr>
        <xdr:cNvPr id="531" name="テキスト ボックス 530"/>
        <xdr:cNvSpPr txBox="1"/>
      </xdr:nvSpPr>
      <xdr:spPr>
        <a:xfrm>
          <a:off x="15213965" y="6275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78105</xdr:rowOff>
    </xdr:from>
    <xdr:to xmlns:xdr="http://schemas.openxmlformats.org/drawingml/2006/spreadsheetDrawing">
      <xdr:col>76</xdr:col>
      <xdr:colOff>114300</xdr:colOff>
      <xdr:row>38</xdr:row>
      <xdr:rowOff>81915</xdr:rowOff>
    </xdr:to>
    <xdr:cxnSp macro="">
      <xdr:nvCxnSpPr>
        <xdr:cNvPr id="532" name="直線コネクタ 531"/>
        <xdr:cNvCxnSpPr/>
      </xdr:nvCxnSpPr>
      <xdr:spPr>
        <a:xfrm flipV="1">
          <a:off x="13703300" y="65932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104140</xdr:rowOff>
    </xdr:from>
    <xdr:ext cx="530225" cy="259080"/>
    <xdr:sp macro="" textlink="">
      <xdr:nvSpPr>
        <xdr:cNvPr id="534" name="テキスト ボックス 533"/>
        <xdr:cNvSpPr txBox="1"/>
      </xdr:nvSpPr>
      <xdr:spPr>
        <a:xfrm>
          <a:off x="14324965" y="627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70485</xdr:rowOff>
    </xdr:from>
    <xdr:to xmlns:xdr="http://schemas.openxmlformats.org/drawingml/2006/spreadsheetDrawing">
      <xdr:col>71</xdr:col>
      <xdr:colOff>177800</xdr:colOff>
      <xdr:row>38</xdr:row>
      <xdr:rowOff>81915</xdr:rowOff>
    </xdr:to>
    <xdr:cxnSp macro="">
      <xdr:nvCxnSpPr>
        <xdr:cNvPr id="535" name="直線コネクタ 534"/>
        <xdr:cNvCxnSpPr/>
      </xdr:nvCxnSpPr>
      <xdr:spPr>
        <a:xfrm>
          <a:off x="12814300" y="65855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0225" cy="259080"/>
    <xdr:sp macro="" textlink="">
      <xdr:nvSpPr>
        <xdr:cNvPr id="537" name="テキスト ボックス 536"/>
        <xdr:cNvSpPr txBox="1"/>
      </xdr:nvSpPr>
      <xdr:spPr>
        <a:xfrm>
          <a:off x="13435965" y="6266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30225" cy="254635"/>
    <xdr:sp macro="" textlink="">
      <xdr:nvSpPr>
        <xdr:cNvPr id="539" name="テキスト ボックス 538"/>
        <xdr:cNvSpPr txBox="1"/>
      </xdr:nvSpPr>
      <xdr:spPr>
        <a:xfrm>
          <a:off x="12546965" y="628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105410</xdr:rowOff>
    </xdr:from>
    <xdr:to xmlns:xdr="http://schemas.openxmlformats.org/drawingml/2006/spreadsheetDrawing">
      <xdr:col>85</xdr:col>
      <xdr:colOff>177800</xdr:colOff>
      <xdr:row>38</xdr:row>
      <xdr:rowOff>35560</xdr:rowOff>
    </xdr:to>
    <xdr:sp macro="" textlink="">
      <xdr:nvSpPr>
        <xdr:cNvPr id="545" name="楕円 544"/>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128270</xdr:rowOff>
    </xdr:from>
    <xdr:ext cx="534670" cy="259080"/>
    <xdr:sp macro="" textlink="">
      <xdr:nvSpPr>
        <xdr:cNvPr id="546" name="消防費該当値テキスト"/>
        <xdr:cNvSpPr txBox="1"/>
      </xdr:nvSpPr>
      <xdr:spPr>
        <a:xfrm>
          <a:off x="1637030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18415</xdr:rowOff>
    </xdr:from>
    <xdr:to xmlns:xdr="http://schemas.openxmlformats.org/drawingml/2006/spreadsheetDrawing">
      <xdr:col>81</xdr:col>
      <xdr:colOff>101600</xdr:colOff>
      <xdr:row>38</xdr:row>
      <xdr:rowOff>120650</xdr:rowOff>
    </xdr:to>
    <xdr:sp macro="" textlink="">
      <xdr:nvSpPr>
        <xdr:cNvPr id="547" name="楕円 546"/>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111125</xdr:rowOff>
    </xdr:from>
    <xdr:ext cx="530225" cy="254635"/>
    <xdr:sp macro="" textlink="">
      <xdr:nvSpPr>
        <xdr:cNvPr id="548" name="テキスト ボックス 547"/>
        <xdr:cNvSpPr txBox="1"/>
      </xdr:nvSpPr>
      <xdr:spPr>
        <a:xfrm>
          <a:off x="15213965" y="6626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549" name="楕円 548"/>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120650</xdr:rowOff>
    </xdr:from>
    <xdr:ext cx="530225" cy="254635"/>
    <xdr:sp macro="" textlink="">
      <xdr:nvSpPr>
        <xdr:cNvPr id="550" name="テキスト ボックス 549"/>
        <xdr:cNvSpPr txBox="1"/>
      </xdr:nvSpPr>
      <xdr:spPr>
        <a:xfrm>
          <a:off x="14324965" y="6635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51" name="楕円 550"/>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123825</xdr:rowOff>
    </xdr:from>
    <xdr:ext cx="530225" cy="254635"/>
    <xdr:sp macro="" textlink="">
      <xdr:nvSpPr>
        <xdr:cNvPr id="552" name="テキスト ボックス 551"/>
        <xdr:cNvSpPr txBox="1"/>
      </xdr:nvSpPr>
      <xdr:spPr>
        <a:xfrm>
          <a:off x="13435965" y="6638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19685</xdr:rowOff>
    </xdr:from>
    <xdr:to xmlns:xdr="http://schemas.openxmlformats.org/drawingml/2006/spreadsheetDrawing">
      <xdr:col>67</xdr:col>
      <xdr:colOff>101600</xdr:colOff>
      <xdr:row>38</xdr:row>
      <xdr:rowOff>121285</xdr:rowOff>
    </xdr:to>
    <xdr:sp macro="" textlink="">
      <xdr:nvSpPr>
        <xdr:cNvPr id="553" name="楕円 552"/>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112395</xdr:rowOff>
    </xdr:from>
    <xdr:ext cx="530225" cy="254635"/>
    <xdr:sp macro="" textlink="">
      <xdr:nvSpPr>
        <xdr:cNvPr id="554" name="テキスト ボックス 553"/>
        <xdr:cNvSpPr txBox="1"/>
      </xdr:nvSpPr>
      <xdr:spPr>
        <a:xfrm>
          <a:off x="12546965" y="6627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3" name="テキスト ボックス 56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65" name="テキスト ボックス 564"/>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635"/>
    <xdr:sp macro="" textlink="">
      <xdr:nvSpPr>
        <xdr:cNvPr id="569" name="テキスト ボックス 568"/>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1185" cy="254635"/>
    <xdr:sp macro="" textlink="">
      <xdr:nvSpPr>
        <xdr:cNvPr id="573" name="テキスト ボックス 572"/>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185" cy="258445"/>
    <xdr:sp macro="" textlink="">
      <xdr:nvSpPr>
        <xdr:cNvPr id="575" name="テキスト ボックス 574"/>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185" cy="259080"/>
    <xdr:sp macro="" textlink="">
      <xdr:nvSpPr>
        <xdr:cNvPr id="577" name="テキスト ボックス 576"/>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9" name="テキスト ボックス 578"/>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4635"/>
    <xdr:sp macro="" textlink="">
      <xdr:nvSpPr>
        <xdr:cNvPr id="584" name="教育費最大値テキスト"/>
        <xdr:cNvSpPr txBox="1"/>
      </xdr:nvSpPr>
      <xdr:spPr>
        <a:xfrm>
          <a:off x="16370300" y="83756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143510</xdr:rowOff>
    </xdr:from>
    <xdr:to xmlns:xdr="http://schemas.openxmlformats.org/drawingml/2006/spreadsheetDrawing">
      <xdr:col>85</xdr:col>
      <xdr:colOff>127000</xdr:colOff>
      <xdr:row>58</xdr:row>
      <xdr:rowOff>73660</xdr:rowOff>
    </xdr:to>
    <xdr:cxnSp macro="">
      <xdr:nvCxnSpPr>
        <xdr:cNvPr id="586" name="直線コネクタ 585"/>
        <xdr:cNvCxnSpPr/>
      </xdr:nvCxnSpPr>
      <xdr:spPr>
        <a:xfrm>
          <a:off x="15481300" y="991616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47625</xdr:rowOff>
    </xdr:from>
    <xdr:ext cx="534670" cy="259080"/>
    <xdr:sp macro="" textlink="">
      <xdr:nvSpPr>
        <xdr:cNvPr id="587"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143510</xdr:rowOff>
    </xdr:from>
    <xdr:to xmlns:xdr="http://schemas.openxmlformats.org/drawingml/2006/spreadsheetDrawing">
      <xdr:col>81</xdr:col>
      <xdr:colOff>50800</xdr:colOff>
      <xdr:row>58</xdr:row>
      <xdr:rowOff>1905</xdr:rowOff>
    </xdr:to>
    <xdr:cxnSp macro="">
      <xdr:nvCxnSpPr>
        <xdr:cNvPr id="589" name="直線コネクタ 588"/>
        <xdr:cNvCxnSpPr/>
      </xdr:nvCxnSpPr>
      <xdr:spPr>
        <a:xfrm flipV="1">
          <a:off x="14592300" y="99161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0225" cy="259080"/>
    <xdr:sp macro="" textlink="">
      <xdr:nvSpPr>
        <xdr:cNvPr id="591" name="テキスト ボックス 590"/>
        <xdr:cNvSpPr txBox="1"/>
      </xdr:nvSpPr>
      <xdr:spPr>
        <a:xfrm>
          <a:off x="15213965" y="9612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1905</xdr:rowOff>
    </xdr:from>
    <xdr:to xmlns:xdr="http://schemas.openxmlformats.org/drawingml/2006/spreadsheetDrawing">
      <xdr:col>76</xdr:col>
      <xdr:colOff>114300</xdr:colOff>
      <xdr:row>58</xdr:row>
      <xdr:rowOff>35560</xdr:rowOff>
    </xdr:to>
    <xdr:cxnSp macro="">
      <xdr:nvCxnSpPr>
        <xdr:cNvPr id="592" name="直線コネクタ 591"/>
        <xdr:cNvCxnSpPr/>
      </xdr:nvCxnSpPr>
      <xdr:spPr>
        <a:xfrm flipV="1">
          <a:off x="13703300" y="99460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30225" cy="254635"/>
    <xdr:sp macro="" textlink="">
      <xdr:nvSpPr>
        <xdr:cNvPr id="594" name="テキスト ボックス 593"/>
        <xdr:cNvSpPr txBox="1"/>
      </xdr:nvSpPr>
      <xdr:spPr>
        <a:xfrm>
          <a:off x="14324965" y="9608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35560</xdr:rowOff>
    </xdr:from>
    <xdr:to xmlns:xdr="http://schemas.openxmlformats.org/drawingml/2006/spreadsheetDrawing">
      <xdr:col>71</xdr:col>
      <xdr:colOff>177800</xdr:colOff>
      <xdr:row>58</xdr:row>
      <xdr:rowOff>67310</xdr:rowOff>
    </xdr:to>
    <xdr:cxnSp macro="">
      <xdr:nvCxnSpPr>
        <xdr:cNvPr id="595" name="直線コネクタ 594"/>
        <xdr:cNvCxnSpPr/>
      </xdr:nvCxnSpPr>
      <xdr:spPr>
        <a:xfrm flipV="1">
          <a:off x="12814300" y="9979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162560</xdr:rowOff>
    </xdr:from>
    <xdr:ext cx="530225" cy="259080"/>
    <xdr:sp macro="" textlink="">
      <xdr:nvSpPr>
        <xdr:cNvPr id="597" name="テキスト ボックス 596"/>
        <xdr:cNvSpPr txBox="1"/>
      </xdr:nvSpPr>
      <xdr:spPr>
        <a:xfrm>
          <a:off x="13435965" y="9592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30225" cy="254635"/>
    <xdr:sp macro="" textlink="">
      <xdr:nvSpPr>
        <xdr:cNvPr id="599" name="テキスト ボックス 598"/>
        <xdr:cNvSpPr txBox="1"/>
      </xdr:nvSpPr>
      <xdr:spPr>
        <a:xfrm>
          <a:off x="12546965" y="9642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22860</xdr:rowOff>
    </xdr:from>
    <xdr:to xmlns:xdr="http://schemas.openxmlformats.org/drawingml/2006/spreadsheetDrawing">
      <xdr:col>85</xdr:col>
      <xdr:colOff>177800</xdr:colOff>
      <xdr:row>58</xdr:row>
      <xdr:rowOff>124460</xdr:rowOff>
    </xdr:to>
    <xdr:sp macro="" textlink="">
      <xdr:nvSpPr>
        <xdr:cNvPr id="605" name="楕円 604"/>
        <xdr:cNvSpPr/>
      </xdr:nvSpPr>
      <xdr:spPr>
        <a:xfrm>
          <a:off x="16268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1270</xdr:rowOff>
    </xdr:from>
    <xdr:ext cx="534670" cy="259080"/>
    <xdr:sp macro="" textlink="">
      <xdr:nvSpPr>
        <xdr:cNvPr id="606" name="教育費該当値テキスト"/>
        <xdr:cNvSpPr txBox="1"/>
      </xdr:nvSpPr>
      <xdr:spPr>
        <a:xfrm>
          <a:off x="16370300"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92075</xdr:rowOff>
    </xdr:from>
    <xdr:to xmlns:xdr="http://schemas.openxmlformats.org/drawingml/2006/spreadsheetDrawing">
      <xdr:col>81</xdr:col>
      <xdr:colOff>101600</xdr:colOff>
      <xdr:row>58</xdr:row>
      <xdr:rowOff>22225</xdr:rowOff>
    </xdr:to>
    <xdr:sp macro="" textlink="">
      <xdr:nvSpPr>
        <xdr:cNvPr id="607" name="楕円 606"/>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13335</xdr:rowOff>
    </xdr:from>
    <xdr:ext cx="530225" cy="259080"/>
    <xdr:sp macro="" textlink="">
      <xdr:nvSpPr>
        <xdr:cNvPr id="608" name="テキスト ボックス 607"/>
        <xdr:cNvSpPr txBox="1"/>
      </xdr:nvSpPr>
      <xdr:spPr>
        <a:xfrm>
          <a:off x="15213965" y="9957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122555</xdr:rowOff>
    </xdr:from>
    <xdr:to xmlns:xdr="http://schemas.openxmlformats.org/drawingml/2006/spreadsheetDrawing">
      <xdr:col>76</xdr:col>
      <xdr:colOff>165100</xdr:colOff>
      <xdr:row>58</xdr:row>
      <xdr:rowOff>52705</xdr:rowOff>
    </xdr:to>
    <xdr:sp macro="" textlink="">
      <xdr:nvSpPr>
        <xdr:cNvPr id="609" name="楕円 608"/>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43815</xdr:rowOff>
    </xdr:from>
    <xdr:ext cx="530225" cy="254635"/>
    <xdr:sp macro="" textlink="">
      <xdr:nvSpPr>
        <xdr:cNvPr id="610" name="テキスト ボックス 609"/>
        <xdr:cNvSpPr txBox="1"/>
      </xdr:nvSpPr>
      <xdr:spPr>
        <a:xfrm>
          <a:off x="14324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156210</xdr:rowOff>
    </xdr:from>
    <xdr:to xmlns:xdr="http://schemas.openxmlformats.org/drawingml/2006/spreadsheetDrawing">
      <xdr:col>72</xdr:col>
      <xdr:colOff>38100</xdr:colOff>
      <xdr:row>58</xdr:row>
      <xdr:rowOff>86360</xdr:rowOff>
    </xdr:to>
    <xdr:sp macro="" textlink="">
      <xdr:nvSpPr>
        <xdr:cNvPr id="611" name="楕円 610"/>
        <xdr:cNvSpPr/>
      </xdr:nvSpPr>
      <xdr:spPr>
        <a:xfrm>
          <a:off x="13652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77470</xdr:rowOff>
    </xdr:from>
    <xdr:ext cx="530225" cy="254635"/>
    <xdr:sp macro="" textlink="">
      <xdr:nvSpPr>
        <xdr:cNvPr id="612" name="テキスト ボックス 611"/>
        <xdr:cNvSpPr txBox="1"/>
      </xdr:nvSpPr>
      <xdr:spPr>
        <a:xfrm>
          <a:off x="13435965" y="10021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xdr:rowOff>
    </xdr:from>
    <xdr:to xmlns:xdr="http://schemas.openxmlformats.org/drawingml/2006/spreadsheetDrawing">
      <xdr:col>67</xdr:col>
      <xdr:colOff>101600</xdr:colOff>
      <xdr:row>58</xdr:row>
      <xdr:rowOff>118110</xdr:rowOff>
    </xdr:to>
    <xdr:sp macro="" textlink="">
      <xdr:nvSpPr>
        <xdr:cNvPr id="613" name="楕円 612"/>
        <xdr:cNvSpPr/>
      </xdr:nvSpPr>
      <xdr:spPr>
        <a:xfrm>
          <a:off x="12763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109220</xdr:rowOff>
    </xdr:from>
    <xdr:ext cx="530225" cy="254635"/>
    <xdr:sp macro="" textlink="">
      <xdr:nvSpPr>
        <xdr:cNvPr id="614" name="テキスト ボックス 613"/>
        <xdr:cNvSpPr txBox="1"/>
      </xdr:nvSpPr>
      <xdr:spPr>
        <a:xfrm>
          <a:off x="12546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23" name="テキスト ボックス 62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26" name="テキスト ボックス 62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30" name="テキスト ボックス 629"/>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36" name="テキスト ボックス 635"/>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4635"/>
    <xdr:sp macro="" textlink="">
      <xdr:nvSpPr>
        <xdr:cNvPr id="641" name="災害復旧費最大値テキスト"/>
        <xdr:cNvSpPr txBox="1"/>
      </xdr:nvSpPr>
      <xdr:spPr>
        <a:xfrm>
          <a:off x="16370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41910</xdr:rowOff>
    </xdr:from>
    <xdr:to xmlns:xdr="http://schemas.openxmlformats.org/drawingml/2006/spreadsheetDrawing">
      <xdr:col>85</xdr:col>
      <xdr:colOff>127000</xdr:colOff>
      <xdr:row>79</xdr:row>
      <xdr:rowOff>44450</xdr:rowOff>
    </xdr:to>
    <xdr:cxnSp macro="">
      <xdr:nvCxnSpPr>
        <xdr:cNvPr id="643" name="直線コネクタ 642"/>
        <xdr:cNvCxnSpPr/>
      </xdr:nvCxnSpPr>
      <xdr:spPr>
        <a:xfrm flipV="1">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168910</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a:off x="14592300" y="13542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5455" cy="259080"/>
    <xdr:sp macro="" textlink="">
      <xdr:nvSpPr>
        <xdr:cNvPr id="648" name="テキスト ボックス 647"/>
        <xdr:cNvSpPr txBox="1"/>
      </xdr:nvSpPr>
      <xdr:spPr>
        <a:xfrm>
          <a:off x="15246350" y="1318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55880</xdr:rowOff>
    </xdr:from>
    <xdr:to xmlns:xdr="http://schemas.openxmlformats.org/drawingml/2006/spreadsheetDrawing">
      <xdr:col>76</xdr:col>
      <xdr:colOff>114300</xdr:colOff>
      <xdr:row>78</xdr:row>
      <xdr:rowOff>168910</xdr:rowOff>
    </xdr:to>
    <xdr:cxnSp macro="">
      <xdr:nvCxnSpPr>
        <xdr:cNvPr id="649" name="直線コネクタ 648"/>
        <xdr:cNvCxnSpPr/>
      </xdr:nvCxnSpPr>
      <xdr:spPr>
        <a:xfrm>
          <a:off x="13703300" y="134289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5455" cy="259080"/>
    <xdr:sp macro="" textlink="">
      <xdr:nvSpPr>
        <xdr:cNvPr id="651" name="テキスト ボックス 650"/>
        <xdr:cNvSpPr txBox="1"/>
      </xdr:nvSpPr>
      <xdr:spPr>
        <a:xfrm>
          <a:off x="14357350" y="13158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55880</xdr:rowOff>
    </xdr:from>
    <xdr:to xmlns:xdr="http://schemas.openxmlformats.org/drawingml/2006/spreadsheetDrawing">
      <xdr:col>71</xdr:col>
      <xdr:colOff>177800</xdr:colOff>
      <xdr:row>78</xdr:row>
      <xdr:rowOff>92710</xdr:rowOff>
    </xdr:to>
    <xdr:cxnSp macro="">
      <xdr:nvCxnSpPr>
        <xdr:cNvPr id="652" name="直線コネクタ 651"/>
        <xdr:cNvCxnSpPr/>
      </xdr:nvCxnSpPr>
      <xdr:spPr>
        <a:xfrm flipV="1">
          <a:off x="12814300" y="134289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5455" cy="259080"/>
    <xdr:sp macro="" textlink="">
      <xdr:nvSpPr>
        <xdr:cNvPr id="654" name="テキスト ボックス 653"/>
        <xdr:cNvSpPr txBox="1"/>
      </xdr:nvSpPr>
      <xdr:spPr>
        <a:xfrm>
          <a:off x="13468350" y="13067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5455" cy="259080"/>
    <xdr:sp macro="" textlink="">
      <xdr:nvSpPr>
        <xdr:cNvPr id="656" name="テキスト ボックス 655"/>
        <xdr:cNvSpPr txBox="1"/>
      </xdr:nvSpPr>
      <xdr:spPr>
        <a:xfrm>
          <a:off x="12579350" y="1306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162560</xdr:rowOff>
    </xdr:from>
    <xdr:to xmlns:xdr="http://schemas.openxmlformats.org/drawingml/2006/spreadsheetDrawing">
      <xdr:col>85</xdr:col>
      <xdr:colOff>177800</xdr:colOff>
      <xdr:row>79</xdr:row>
      <xdr:rowOff>92710</xdr:rowOff>
    </xdr:to>
    <xdr:sp macro="" textlink="">
      <xdr:nvSpPr>
        <xdr:cNvPr id="662" name="楕円 661"/>
        <xdr:cNvSpPr/>
      </xdr:nvSpPr>
      <xdr:spPr>
        <a:xfrm>
          <a:off x="16268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77470</xdr:rowOff>
    </xdr:from>
    <xdr:ext cx="313690" cy="254635"/>
    <xdr:sp macro="" textlink="">
      <xdr:nvSpPr>
        <xdr:cNvPr id="663" name="災害復旧費該当値テキスト"/>
        <xdr:cNvSpPr txBox="1"/>
      </xdr:nvSpPr>
      <xdr:spPr>
        <a:xfrm>
          <a:off x="16370300" y="1345057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5110" cy="254635"/>
    <xdr:sp macro="" textlink="">
      <xdr:nvSpPr>
        <xdr:cNvPr id="665" name="テキスト ボックス 664"/>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118110</xdr:rowOff>
    </xdr:from>
    <xdr:to xmlns:xdr="http://schemas.openxmlformats.org/drawingml/2006/spreadsheetDrawing">
      <xdr:col>76</xdr:col>
      <xdr:colOff>165100</xdr:colOff>
      <xdr:row>79</xdr:row>
      <xdr:rowOff>48260</xdr:rowOff>
    </xdr:to>
    <xdr:sp macro="" textlink="">
      <xdr:nvSpPr>
        <xdr:cNvPr id="666" name="楕円 665"/>
        <xdr:cNvSpPr/>
      </xdr:nvSpPr>
      <xdr:spPr>
        <a:xfrm>
          <a:off x="14541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39370</xdr:rowOff>
    </xdr:from>
    <xdr:ext cx="465455" cy="259080"/>
    <xdr:sp macro="" textlink="">
      <xdr:nvSpPr>
        <xdr:cNvPr id="667" name="テキスト ボックス 666"/>
        <xdr:cNvSpPr txBox="1"/>
      </xdr:nvSpPr>
      <xdr:spPr>
        <a:xfrm>
          <a:off x="14357350" y="1358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5080</xdr:rowOff>
    </xdr:from>
    <xdr:to xmlns:xdr="http://schemas.openxmlformats.org/drawingml/2006/spreadsheetDrawing">
      <xdr:col>72</xdr:col>
      <xdr:colOff>38100</xdr:colOff>
      <xdr:row>78</xdr:row>
      <xdr:rowOff>106680</xdr:rowOff>
    </xdr:to>
    <xdr:sp macro="" textlink="">
      <xdr:nvSpPr>
        <xdr:cNvPr id="668" name="楕円 667"/>
        <xdr:cNvSpPr/>
      </xdr:nvSpPr>
      <xdr:spPr>
        <a:xfrm>
          <a:off x="13652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97790</xdr:rowOff>
    </xdr:from>
    <xdr:ext cx="465455" cy="254635"/>
    <xdr:sp macro="" textlink="">
      <xdr:nvSpPr>
        <xdr:cNvPr id="669" name="テキスト ボックス 668"/>
        <xdr:cNvSpPr txBox="1"/>
      </xdr:nvSpPr>
      <xdr:spPr>
        <a:xfrm>
          <a:off x="13468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41910</xdr:rowOff>
    </xdr:from>
    <xdr:to xmlns:xdr="http://schemas.openxmlformats.org/drawingml/2006/spreadsheetDrawing">
      <xdr:col>67</xdr:col>
      <xdr:colOff>101600</xdr:colOff>
      <xdr:row>78</xdr:row>
      <xdr:rowOff>143510</xdr:rowOff>
    </xdr:to>
    <xdr:sp macro="" textlink="">
      <xdr:nvSpPr>
        <xdr:cNvPr id="670" name="楕円 669"/>
        <xdr:cNvSpPr/>
      </xdr:nvSpPr>
      <xdr:spPr>
        <a:xfrm>
          <a:off x="12763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134620</xdr:rowOff>
    </xdr:from>
    <xdr:ext cx="465455" cy="254635"/>
    <xdr:sp macro="" textlink="">
      <xdr:nvSpPr>
        <xdr:cNvPr id="671" name="テキスト ボックス 670"/>
        <xdr:cNvSpPr txBox="1"/>
      </xdr:nvSpPr>
      <xdr:spPr>
        <a:xfrm>
          <a:off x="12579350" y="13507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80" name="テキスト ボックス 67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83" name="テキスト ボックス 68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7" name="テキスト ボックス 68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91" name="テキスト ボックス 69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93" name="テキスト ボックス 69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4635"/>
    <xdr:sp macro="" textlink="">
      <xdr:nvSpPr>
        <xdr:cNvPr id="696" name="公債費最小値テキスト"/>
        <xdr:cNvSpPr txBox="1"/>
      </xdr:nvSpPr>
      <xdr:spPr>
        <a:xfrm>
          <a:off x="16370300" y="16810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635</xdr:rowOff>
    </xdr:from>
    <xdr:to xmlns:xdr="http://schemas.openxmlformats.org/drawingml/2006/spreadsheetDrawing">
      <xdr:col>85</xdr:col>
      <xdr:colOff>127000</xdr:colOff>
      <xdr:row>96</xdr:row>
      <xdr:rowOff>11430</xdr:rowOff>
    </xdr:to>
    <xdr:cxnSp macro="">
      <xdr:nvCxnSpPr>
        <xdr:cNvPr id="700" name="直線コネクタ 699"/>
        <xdr:cNvCxnSpPr/>
      </xdr:nvCxnSpPr>
      <xdr:spPr>
        <a:xfrm>
          <a:off x="15481300" y="16459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54635"/>
    <xdr:sp macro="" textlink="">
      <xdr:nvSpPr>
        <xdr:cNvPr id="701" name="公債費平均値テキスト"/>
        <xdr:cNvSpPr txBox="1"/>
      </xdr:nvSpPr>
      <xdr:spPr>
        <a:xfrm>
          <a:off x="16370300" y="16090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164465</xdr:rowOff>
    </xdr:from>
    <xdr:to xmlns:xdr="http://schemas.openxmlformats.org/drawingml/2006/spreadsheetDrawing">
      <xdr:col>81</xdr:col>
      <xdr:colOff>50800</xdr:colOff>
      <xdr:row>96</xdr:row>
      <xdr:rowOff>635</xdr:rowOff>
    </xdr:to>
    <xdr:cxnSp macro="">
      <xdr:nvCxnSpPr>
        <xdr:cNvPr id="703" name="直線コネクタ 702"/>
        <xdr:cNvCxnSpPr/>
      </xdr:nvCxnSpPr>
      <xdr:spPr>
        <a:xfrm>
          <a:off x="14592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0225" cy="259080"/>
    <xdr:sp macro="" textlink="">
      <xdr:nvSpPr>
        <xdr:cNvPr id="705" name="テキスト ボックス 704"/>
        <xdr:cNvSpPr txBox="1"/>
      </xdr:nvSpPr>
      <xdr:spPr>
        <a:xfrm>
          <a:off x="152139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164465</xdr:rowOff>
    </xdr:from>
    <xdr:to xmlns:xdr="http://schemas.openxmlformats.org/drawingml/2006/spreadsheetDrawing">
      <xdr:col>76</xdr:col>
      <xdr:colOff>114300</xdr:colOff>
      <xdr:row>96</xdr:row>
      <xdr:rowOff>635</xdr:rowOff>
    </xdr:to>
    <xdr:cxnSp macro="">
      <xdr:nvCxnSpPr>
        <xdr:cNvPr id="706" name="直線コネクタ 705"/>
        <xdr:cNvCxnSpPr/>
      </xdr:nvCxnSpPr>
      <xdr:spPr>
        <a:xfrm flipV="1">
          <a:off x="13703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0225" cy="254635"/>
    <xdr:sp macro="" textlink="">
      <xdr:nvSpPr>
        <xdr:cNvPr id="708" name="テキスト ボックス 707"/>
        <xdr:cNvSpPr txBox="1"/>
      </xdr:nvSpPr>
      <xdr:spPr>
        <a:xfrm>
          <a:off x="14324965" y="1603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169545</xdr:rowOff>
    </xdr:from>
    <xdr:to xmlns:xdr="http://schemas.openxmlformats.org/drawingml/2006/spreadsheetDrawing">
      <xdr:col>71</xdr:col>
      <xdr:colOff>177800</xdr:colOff>
      <xdr:row>96</xdr:row>
      <xdr:rowOff>635</xdr:rowOff>
    </xdr:to>
    <xdr:cxnSp macro="">
      <xdr:nvCxnSpPr>
        <xdr:cNvPr id="709" name="直線コネクタ 708"/>
        <xdr:cNvCxnSpPr/>
      </xdr:nvCxnSpPr>
      <xdr:spPr>
        <a:xfrm>
          <a:off x="12814300" y="16457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30225" cy="254635"/>
    <xdr:sp macro="" textlink="">
      <xdr:nvSpPr>
        <xdr:cNvPr id="711" name="テキスト ボックス 710"/>
        <xdr:cNvSpPr txBox="1"/>
      </xdr:nvSpPr>
      <xdr:spPr>
        <a:xfrm>
          <a:off x="1343596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30225" cy="254635"/>
    <xdr:sp macro="" textlink="">
      <xdr:nvSpPr>
        <xdr:cNvPr id="713" name="テキスト ボックス 712"/>
        <xdr:cNvSpPr txBox="1"/>
      </xdr:nvSpPr>
      <xdr:spPr>
        <a:xfrm>
          <a:off x="12546965" y="16088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132080</xdr:rowOff>
    </xdr:from>
    <xdr:to xmlns:xdr="http://schemas.openxmlformats.org/drawingml/2006/spreadsheetDrawing">
      <xdr:col>85</xdr:col>
      <xdr:colOff>177800</xdr:colOff>
      <xdr:row>96</xdr:row>
      <xdr:rowOff>62230</xdr:rowOff>
    </xdr:to>
    <xdr:sp macro="" textlink="">
      <xdr:nvSpPr>
        <xdr:cNvPr id="719" name="楕円 718"/>
        <xdr:cNvSpPr/>
      </xdr:nvSpPr>
      <xdr:spPr>
        <a:xfrm>
          <a:off x="16268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110490</xdr:rowOff>
    </xdr:from>
    <xdr:ext cx="534670" cy="254635"/>
    <xdr:sp macro="" textlink="">
      <xdr:nvSpPr>
        <xdr:cNvPr id="720" name="公債費該当値テキスト"/>
        <xdr:cNvSpPr txBox="1"/>
      </xdr:nvSpPr>
      <xdr:spPr>
        <a:xfrm>
          <a:off x="16370300" y="163982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121285</xdr:rowOff>
    </xdr:from>
    <xdr:to xmlns:xdr="http://schemas.openxmlformats.org/drawingml/2006/spreadsheetDrawing">
      <xdr:col>81</xdr:col>
      <xdr:colOff>101600</xdr:colOff>
      <xdr:row>96</xdr:row>
      <xdr:rowOff>52070</xdr:rowOff>
    </xdr:to>
    <xdr:sp macro="" textlink="">
      <xdr:nvSpPr>
        <xdr:cNvPr id="721" name="楕円 720"/>
        <xdr:cNvSpPr/>
      </xdr:nvSpPr>
      <xdr:spPr>
        <a:xfrm>
          <a:off x="1543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42545</xdr:rowOff>
    </xdr:from>
    <xdr:ext cx="530225" cy="254635"/>
    <xdr:sp macro="" textlink="">
      <xdr:nvSpPr>
        <xdr:cNvPr id="722" name="テキスト ボックス 721"/>
        <xdr:cNvSpPr txBox="1"/>
      </xdr:nvSpPr>
      <xdr:spPr>
        <a:xfrm>
          <a:off x="15213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113665</xdr:rowOff>
    </xdr:from>
    <xdr:to xmlns:xdr="http://schemas.openxmlformats.org/drawingml/2006/spreadsheetDrawing">
      <xdr:col>76</xdr:col>
      <xdr:colOff>165100</xdr:colOff>
      <xdr:row>96</xdr:row>
      <xdr:rowOff>43815</xdr:rowOff>
    </xdr:to>
    <xdr:sp macro="" textlink="">
      <xdr:nvSpPr>
        <xdr:cNvPr id="723" name="楕円 722"/>
        <xdr:cNvSpPr/>
      </xdr:nvSpPr>
      <xdr:spPr>
        <a:xfrm>
          <a:off x="14541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34925</xdr:rowOff>
    </xdr:from>
    <xdr:ext cx="530225" cy="259080"/>
    <xdr:sp macro="" textlink="">
      <xdr:nvSpPr>
        <xdr:cNvPr id="724" name="テキスト ボックス 723"/>
        <xdr:cNvSpPr txBox="1"/>
      </xdr:nvSpPr>
      <xdr:spPr>
        <a:xfrm>
          <a:off x="14324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121285</xdr:rowOff>
    </xdr:from>
    <xdr:to xmlns:xdr="http://schemas.openxmlformats.org/drawingml/2006/spreadsheetDrawing">
      <xdr:col>72</xdr:col>
      <xdr:colOff>38100</xdr:colOff>
      <xdr:row>96</xdr:row>
      <xdr:rowOff>52070</xdr:rowOff>
    </xdr:to>
    <xdr:sp macro="" textlink="">
      <xdr:nvSpPr>
        <xdr:cNvPr id="725" name="楕円 724"/>
        <xdr:cNvSpPr/>
      </xdr:nvSpPr>
      <xdr:spPr>
        <a:xfrm>
          <a:off x="13652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42545</xdr:rowOff>
    </xdr:from>
    <xdr:ext cx="530225" cy="254635"/>
    <xdr:sp macro="" textlink="">
      <xdr:nvSpPr>
        <xdr:cNvPr id="726" name="テキスト ボックス 725"/>
        <xdr:cNvSpPr txBox="1"/>
      </xdr:nvSpPr>
      <xdr:spPr>
        <a:xfrm>
          <a:off x="13435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118745</xdr:rowOff>
    </xdr:from>
    <xdr:to xmlns:xdr="http://schemas.openxmlformats.org/drawingml/2006/spreadsheetDrawing">
      <xdr:col>67</xdr:col>
      <xdr:colOff>101600</xdr:colOff>
      <xdr:row>96</xdr:row>
      <xdr:rowOff>48895</xdr:rowOff>
    </xdr:to>
    <xdr:sp macro="" textlink="">
      <xdr:nvSpPr>
        <xdr:cNvPr id="727" name="楕円 726"/>
        <xdr:cNvSpPr/>
      </xdr:nvSpPr>
      <xdr:spPr>
        <a:xfrm>
          <a:off x="12763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40640</xdr:rowOff>
    </xdr:from>
    <xdr:ext cx="530225" cy="254635"/>
    <xdr:sp macro="" textlink="">
      <xdr:nvSpPr>
        <xdr:cNvPr id="728" name="テキスト ボックス 727"/>
        <xdr:cNvSpPr txBox="1"/>
      </xdr:nvSpPr>
      <xdr:spPr>
        <a:xfrm>
          <a:off x="12546965" y="16499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7" name="テキスト ボックス 73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40" name="テキスト ボックス 739"/>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42" name="テキスト ボックス 741"/>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44" name="テキスト ボックス 743"/>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46" name="テキスト ボックス 745"/>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50" name="テキスト ボックス 749"/>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4635"/>
    <xdr:sp macro="" textlink="">
      <xdr:nvSpPr>
        <xdr:cNvPr id="762" name="テキスト ボックス 761"/>
        <xdr:cNvSpPr txBox="1"/>
      </xdr:nvSpPr>
      <xdr:spPr>
        <a:xfrm>
          <a:off x="21166455" y="64439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79" name="テキスト ボックス 778"/>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81" name="テキスト ボックス 780"/>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83" name="テキスト ボックス 782"/>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85" name="テキスト ボックス 784"/>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94" name="テキスト ボックス 793"/>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97" name="テキスト ボックス 796"/>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9" name="テキスト ボックス 798"/>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11" name="テキスト ボックス 810"/>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14" name="テキスト ボックス 813"/>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17" name="テキスト ボックス 816"/>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9" name="テキスト ボックス 818"/>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8" name="テキスト ボックス 827"/>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30" name="テキスト ボックス 829"/>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32" name="テキスト ボックス 831"/>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34" name="テキスト ボックス 833"/>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主な構成項目である民生費は、前年度比6,666円増の167,161円となった。これは</a:t>
          </a:r>
          <a:r>
            <a:rPr kumimoji="1" lang="ja-JP" altLang="en-US" sz="1300">
              <a:latin typeface="ＭＳ Ｐゴシック"/>
              <a:ea typeface="ＭＳ Ｐゴシック"/>
            </a:rPr>
            <a:t>住民税均等割非課税世帯や新型コロナウイルス感染症の影響で家</a:t>
          </a:r>
          <a:r>
            <a:rPr kumimoji="1" lang="ja-JP" altLang="en-US" sz="1300">
              <a:latin typeface="ＭＳ Ｐゴシック"/>
              <a:ea typeface="ＭＳ Ｐゴシック"/>
            </a:rPr>
            <a:t>計急変のあった世帯の支援を目的とする</a:t>
          </a:r>
          <a:r>
            <a:rPr kumimoji="1" lang="ja-JP" altLang="en-US" sz="1300">
              <a:latin typeface="ＭＳ Ｐゴシック"/>
              <a:ea typeface="ＭＳ Ｐゴシック"/>
            </a:rPr>
            <a:t>臨時給付金の増加が主な要因</a:t>
          </a:r>
          <a:r>
            <a:rPr kumimoji="1" lang="ja-JP" altLang="en-US" sz="1300">
              <a:latin typeface="ＭＳ Ｐゴシック"/>
              <a:ea typeface="ＭＳ Ｐゴシック"/>
            </a:rPr>
            <a:t>である。また、11,926円増の53,708円となった土木費は、勝山パークブリッジの長寿命化工事の実施や道路舗装補修・修繕工事費の増加が増額の原因となっている</a:t>
          </a:r>
          <a:r>
            <a:rPr kumimoji="1" lang="ja-JP" altLang="en-US" sz="1300">
              <a:latin typeface="ＭＳ Ｐゴシック"/>
              <a:ea typeface="ＭＳ Ｐゴシック"/>
            </a:rPr>
            <a:t>。</a:t>
          </a:r>
          <a:r>
            <a:rPr kumimoji="1" lang="ja-JP" altLang="en-US" sz="1300">
              <a:latin typeface="ＭＳ Ｐゴシック"/>
              <a:ea typeface="ＭＳ Ｐゴシック"/>
            </a:rPr>
            <a:t>前年度比9,373円減の48,084円となった教育費については、大幅減額の要因として、熟田小学校、喜連川小学校の長寿命化工事分の減額が挙げられる。</a:t>
          </a:r>
          <a:r>
            <a:rPr kumimoji="1" lang="ja-JP" altLang="en-US" sz="1300">
              <a:latin typeface="ＭＳ Ｐゴシック"/>
              <a:ea typeface="ＭＳ Ｐゴシック"/>
            </a:rPr>
            <a:t>商工費については、前年度比1,280円増の48,717円で、</a:t>
          </a:r>
          <a:r>
            <a:rPr kumimoji="1" lang="ja-JP" altLang="en-US" sz="1300">
              <a:latin typeface="ＭＳ Ｐゴシック"/>
              <a:ea typeface="ＭＳ Ｐゴシック"/>
            </a:rPr>
            <a:t>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全国平均、栃木県平均、類似団体平均を大幅に上回った。今後も施策の現状分析を実施し、適正な予算配分となるように努める。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財政調整基金については、令和5年度は18百万円を取崩すこととなり、目標とする標準財政規模比20%をわずかに割り込むこととなった。</a:t>
          </a:r>
          <a:endParaRPr kumimoji="1" lang="ja-JP" altLang="en-US" sz="1400">
            <a:latin typeface="ＭＳ ゴシック"/>
            <a:ea typeface="ＭＳ ゴシック"/>
          </a:endParaRPr>
        </a:p>
        <a:p>
          <a:r>
            <a:rPr kumimoji="1" lang="ja-JP" altLang="en-US" sz="1400">
              <a:latin typeface="ＭＳ ゴシック"/>
              <a:ea typeface="ＭＳ ゴシック"/>
            </a:rPr>
            <a:t>実質収支については、防災情報伝達システム導入等の大規模事業実施の影響により0.54%の減少となった。また、実質単年度収支については、財政調整基金を取崩したこともあり、赤字となった。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endParaRPr kumimoji="1" lang="ja-JP" altLang="en-US" sz="1400">
            <a:latin typeface="ＭＳ ゴシック"/>
            <a:ea typeface="ＭＳ ゴシック"/>
          </a:endParaRP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今後も市税や各種保険料・使用料等の歳入確保と、全ての事務事業の精査を引き続き行うことにより徹底的な歳出削減を図り、赤字とならないよう健全な財政運営に努める。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公営企業債の償還の財源となる繰出金や、塩谷広域行政組合への地方債に係る負担金の増加により、</a:t>
          </a:r>
          <a:r>
            <a:rPr kumimoji="1" lang="ja-JP" altLang="en-US" sz="1400">
              <a:latin typeface="ＭＳ ゴシック"/>
              <a:ea typeface="ＭＳ ゴシック"/>
            </a:rPr>
            <a:t>実質公債費比率の分子は、前年度比67百万円の増となっている。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今後も大規模な投資的事業が予定されているため、事業の取捨選択を行い、地方債発行の抑制に努めていく。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将来負担比率の分子は、6億65百万円減となった。</a:t>
          </a:r>
          <a:endParaRPr kumimoji="1" lang="ja-JP" altLang="en-US" sz="1400">
            <a:latin typeface="ＭＳ ゴシック"/>
            <a:ea typeface="ＭＳ ゴシック"/>
          </a:endParaRPr>
        </a:p>
        <a:p>
          <a:r>
            <a:rPr kumimoji="1" lang="ja-JP" altLang="en-US" sz="1400">
              <a:latin typeface="ＭＳ ゴシック"/>
              <a:ea typeface="ＭＳ ゴシック"/>
            </a:rPr>
            <a:t>地方債残高は、前年度比8億25百万円の減となったが、これは公債費元利償還金がピークアウトを迎えつつあり、地方債発行額を上回っているためである。公営企業債等繰入見込額も減少していることから、将来負担額全体としては低い水準を保っている。</a:t>
          </a:r>
          <a:endParaRPr kumimoji="1" lang="ja-JP" altLang="en-US" sz="1400">
            <a:latin typeface="ＭＳ ゴシック"/>
            <a:ea typeface="ＭＳ ゴシック"/>
          </a:endParaRPr>
        </a:p>
        <a:p>
          <a:r>
            <a:rPr kumimoji="1" lang="ja-JP" altLang="en-US" sz="1400">
              <a:latin typeface="ＭＳ ゴシック"/>
              <a:ea typeface="ＭＳ ゴシック"/>
            </a:rPr>
            <a:t>今後も投資的事業の実施に当たっては、交付税措置の有利な地方債を活用していくとともに、大規模事業に備えたその他特定目的基金などの計画的な積立に努める。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・令和5年度末の基金残高は、普通会計で82億34百万円で前年度比18百万円の減となっている。</a:t>
          </a:r>
          <a:r>
            <a:rPr kumimoji="1" lang="ja-JP" altLang="en-US" sz="1300">
              <a:solidFill>
                <a:schemeClr val="dk1"/>
              </a:solidFill>
              <a:effectLst/>
              <a:latin typeface="ＭＳ ゴシック"/>
              <a:ea typeface="ＭＳ ゴシック"/>
              <a:cs typeface="+mn-cs"/>
            </a:rPr>
            <a:t>普通交付税（1億25百万円増）</a:t>
          </a:r>
          <a:r>
            <a:rPr kumimoji="1" lang="ja-JP" altLang="en-US" sz="1300">
              <a:solidFill>
                <a:schemeClr val="dk1"/>
              </a:solidFill>
              <a:effectLst/>
              <a:latin typeface="ＭＳ ゴシック"/>
              <a:ea typeface="ＭＳ ゴシック"/>
              <a:cs typeface="+mn-cs"/>
            </a:rPr>
            <a:t>や寄附金（3億6百万円増）等により歳入は伸びたが、橋梁長寿命化工事</a:t>
          </a:r>
          <a:r>
            <a:rPr kumimoji="1" lang="ja-JP" altLang="en-US" sz="1300">
              <a:solidFill>
                <a:schemeClr val="dk1"/>
              </a:solidFill>
              <a:effectLst/>
              <a:latin typeface="ＭＳ ゴシック"/>
              <a:ea typeface="ＭＳ ゴシック"/>
              <a:cs typeface="+mn-cs"/>
            </a:rPr>
            <a:t>や</a:t>
          </a:r>
          <a:r>
            <a:rPr kumimoji="1" lang="ja-JP" altLang="en-US" sz="1300">
              <a:latin typeface="ＭＳ ゴシック"/>
              <a:ea typeface="ＭＳ ゴシック"/>
            </a:rPr>
            <a:t>防災情報伝達システム導入等の大規模事業実施により歳入を上回る歳出があったため、</a:t>
          </a:r>
          <a:r>
            <a:rPr kumimoji="1" lang="ja-JP" altLang="en-US" sz="1300">
              <a:solidFill>
                <a:schemeClr val="dk1"/>
              </a:solidFill>
              <a:effectLst/>
              <a:latin typeface="ＭＳ ゴシック"/>
              <a:ea typeface="ＭＳ ゴシック"/>
              <a:cs typeface="+mn-cs"/>
            </a:rPr>
            <a:t>「減債基金」へは6百万円を積立したが、</a:t>
          </a:r>
          <a:r>
            <a:rPr kumimoji="1" lang="ja-JP" altLang="en-US" sz="1300">
              <a:solidFill>
                <a:schemeClr val="dk1"/>
              </a:solidFill>
              <a:effectLst/>
              <a:latin typeface="ＭＳ ゴシック"/>
              <a:ea typeface="ＭＳ ゴシック"/>
              <a:cs typeface="+mn-cs"/>
            </a:rPr>
            <a:t>「財政調整基金」は18百万円</a:t>
          </a:r>
          <a:r>
            <a:rPr kumimoji="1" lang="ja-JP" altLang="en-US" sz="1300">
              <a:solidFill>
                <a:schemeClr val="dk1"/>
              </a:solidFill>
              <a:effectLst/>
              <a:latin typeface="ＭＳ ゴシック"/>
              <a:ea typeface="ＭＳ ゴシック"/>
              <a:cs typeface="+mn-cs"/>
            </a:rPr>
            <a:t>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また、庁舎や学校施設、観光交流施設が老朽化が進んでおり、大規模修繕や建て替え等が今後発生する見込みであることから、「庁舎建設基金」2百万円、「学校整備基金」9</a:t>
          </a:r>
          <a:r>
            <a:rPr kumimoji="1" lang="ja-JP" altLang="en-US" sz="1300">
              <a:solidFill>
                <a:schemeClr val="dk1"/>
              </a:solidFill>
              <a:effectLst/>
              <a:latin typeface="ＭＳ ゴシック"/>
              <a:ea typeface="ＭＳ ゴシック"/>
              <a:cs typeface="+mn-cs"/>
            </a:rPr>
            <a:t>百万円、「観光交流施設整備基金」27百万円の積立を行ったが、「桜が咲き誇り花と緑で彩る小都市（まち）づくり基金</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19百万円、</a:t>
          </a:r>
          <a:r>
            <a:rPr kumimoji="1" lang="ja-JP" altLang="en-US" sz="1300">
              <a:solidFill>
                <a:schemeClr val="dk1"/>
              </a:solidFill>
              <a:effectLst/>
              <a:latin typeface="ＭＳ ゴシック"/>
              <a:ea typeface="ＭＳ ゴシック"/>
              <a:cs typeface="+mn-cs"/>
            </a:rPr>
            <a:t>「森林環境譲与税基金」3百万円、「藤原部分林基金」27百万円等の取崩しがあったため、全体の金額は減少している。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・インフラ施設の老朽化対策など今後発生する財政需要に柔軟に対応できるよう、財政調整基金や減債基金の残高を維持するとともに、特定目的基金へも</a:t>
          </a:r>
          <a:r>
            <a:rPr kumimoji="1" lang="ja-JP" altLang="en-US" sz="1300">
              <a:solidFill>
                <a:schemeClr val="dk1"/>
              </a:solidFill>
              <a:effectLst/>
              <a:latin typeface="ＭＳ ゴシック"/>
              <a:ea typeface="ＭＳ ゴシック"/>
              <a:cs typeface="+mn-cs"/>
            </a:rPr>
            <a:t>計画的に積立していく。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・庁舎建設基金：今後老朽化した庁舎の建て替えに対応するため、2百万円を積立したため。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・学校整備基金：学校施設の改修や長寿命化に備え、9百万円を積立したため。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・庁舎建設基金：将来の庁舎建設や改修に備え、毎年度約50百万円を目標に積立をしていく。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・令和5年度末の基金残高は、23億13百万円となっており前年度比18百万円の減少となっている。普通交付税や寄附金の増収を上回る支出が重なったことによる財源不足への対応が要因である。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・令和5年度末の基金残高は、10億98百万円となっており前年度比6百万円の増加となっている。</a:t>
          </a:r>
          <a:r>
            <a:rPr kumimoji="1" lang="ja-JP" altLang="en-US" sz="1300">
              <a:solidFill>
                <a:schemeClr val="dk1"/>
              </a:solidFill>
              <a:effectLst/>
              <a:latin typeface="ＭＳ ゴシック"/>
              <a:ea typeface="ＭＳ ゴシック"/>
              <a:cs typeface="+mn-cs"/>
            </a:rPr>
            <a:t>普通交付税の再算定等により取崩しを実施せず、積立を行えた</a:t>
          </a:r>
          <a:r>
            <a:rPr kumimoji="1" lang="ja-JP" altLang="en-US" sz="1300">
              <a:solidFill>
                <a:schemeClr val="dk1"/>
              </a:solidFill>
              <a:effectLst/>
              <a:latin typeface="ＭＳ ゴシック"/>
              <a:ea typeface="ＭＳ ゴシック"/>
              <a:cs typeface="+mn-cs"/>
            </a:rPr>
            <a:t>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額がピークアウトを迎えつつあ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92142_&#12373;&#12367;&#12425;&#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23041183</v>
      </c>
      <c r="BO4" s="216"/>
      <c r="BP4" s="216"/>
      <c r="BQ4" s="216"/>
      <c r="BR4" s="216"/>
      <c r="BS4" s="216"/>
      <c r="BT4" s="216"/>
      <c r="BU4" s="219"/>
      <c r="BV4" s="213">
        <v>22652054</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14.5</v>
      </c>
      <c r="CU4" s="237"/>
      <c r="CV4" s="237"/>
      <c r="CW4" s="237"/>
      <c r="CX4" s="237"/>
      <c r="CY4" s="237"/>
      <c r="CZ4" s="237"/>
      <c r="DA4" s="245"/>
      <c r="DB4" s="229">
        <v>15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21203041</v>
      </c>
      <c r="BO5" s="217"/>
      <c r="BP5" s="217"/>
      <c r="BQ5" s="217"/>
      <c r="BR5" s="217"/>
      <c r="BS5" s="217"/>
      <c r="BT5" s="217"/>
      <c r="BU5" s="220"/>
      <c r="BV5" s="214">
        <v>20624823</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94.7</v>
      </c>
      <c r="CU5" s="238"/>
      <c r="CV5" s="238"/>
      <c r="CW5" s="238"/>
      <c r="CX5" s="238"/>
      <c r="CY5" s="238"/>
      <c r="CZ5" s="238"/>
      <c r="DA5" s="246"/>
      <c r="DB5" s="230">
        <v>93.6</v>
      </c>
      <c r="DC5" s="238"/>
      <c r="DD5" s="238"/>
      <c r="DE5" s="238"/>
      <c r="DF5" s="238"/>
      <c r="DG5" s="238"/>
      <c r="DH5" s="238"/>
      <c r="DI5" s="246"/>
    </row>
    <row r="6" spans="1:119" ht="18.75" customHeight="1">
      <c r="A6" s="2"/>
      <c r="B6" s="8" t="s">
        <v>158</v>
      </c>
      <c r="C6" s="25"/>
      <c r="D6" s="25"/>
      <c r="E6" s="47"/>
      <c r="F6" s="47"/>
      <c r="G6" s="47"/>
      <c r="H6" s="47"/>
      <c r="I6" s="47"/>
      <c r="J6" s="47"/>
      <c r="K6" s="47"/>
      <c r="L6" s="47" t="s">
        <v>78</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165</v>
      </c>
      <c r="AZ6" s="198"/>
      <c r="BA6" s="198"/>
      <c r="BB6" s="198"/>
      <c r="BC6" s="198"/>
      <c r="BD6" s="198"/>
      <c r="BE6" s="198"/>
      <c r="BF6" s="198"/>
      <c r="BG6" s="198"/>
      <c r="BH6" s="198"/>
      <c r="BI6" s="198"/>
      <c r="BJ6" s="198"/>
      <c r="BK6" s="198"/>
      <c r="BL6" s="198"/>
      <c r="BM6" s="209"/>
      <c r="BN6" s="214">
        <v>1838142</v>
      </c>
      <c r="BO6" s="217"/>
      <c r="BP6" s="217"/>
      <c r="BQ6" s="217"/>
      <c r="BR6" s="217"/>
      <c r="BS6" s="217"/>
      <c r="BT6" s="217"/>
      <c r="BU6" s="220"/>
      <c r="BV6" s="214">
        <v>2027231</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95.6</v>
      </c>
      <c r="CU6" s="239"/>
      <c r="CV6" s="239"/>
      <c r="CW6" s="239"/>
      <c r="CX6" s="239"/>
      <c r="CY6" s="239"/>
      <c r="CZ6" s="239"/>
      <c r="DA6" s="247"/>
      <c r="DB6" s="231">
        <v>95.8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169</v>
      </c>
      <c r="AV7" s="139"/>
      <c r="AW7" s="139"/>
      <c r="AX7" s="139"/>
      <c r="AY7" s="190" t="s">
        <v>170</v>
      </c>
      <c r="AZ7" s="198"/>
      <c r="BA7" s="198"/>
      <c r="BB7" s="198"/>
      <c r="BC7" s="198"/>
      <c r="BD7" s="198"/>
      <c r="BE7" s="198"/>
      <c r="BF7" s="198"/>
      <c r="BG7" s="198"/>
      <c r="BH7" s="198"/>
      <c r="BI7" s="198"/>
      <c r="BJ7" s="198"/>
      <c r="BK7" s="198"/>
      <c r="BL7" s="198"/>
      <c r="BM7" s="209"/>
      <c r="BN7" s="214">
        <v>160049</v>
      </c>
      <c r="BO7" s="217"/>
      <c r="BP7" s="217"/>
      <c r="BQ7" s="217"/>
      <c r="BR7" s="217"/>
      <c r="BS7" s="217"/>
      <c r="BT7" s="217"/>
      <c r="BU7" s="220"/>
      <c r="BV7" s="214">
        <v>327500</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11577517</v>
      </c>
      <c r="CU7" s="217"/>
      <c r="CV7" s="217"/>
      <c r="CW7" s="217"/>
      <c r="CX7" s="217"/>
      <c r="CY7" s="217"/>
      <c r="CZ7" s="217"/>
      <c r="DA7" s="220"/>
      <c r="DB7" s="214">
        <v>11310488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1678093</v>
      </c>
      <c r="BO8" s="217"/>
      <c r="BP8" s="217"/>
      <c r="BQ8" s="217"/>
      <c r="BR8" s="217"/>
      <c r="BS8" s="217"/>
      <c r="BT8" s="217"/>
      <c r="BU8" s="220"/>
      <c r="BV8" s="214">
        <v>1699731</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0.69</v>
      </c>
      <c r="CU8" s="240"/>
      <c r="CV8" s="240"/>
      <c r="CW8" s="240"/>
      <c r="CX8" s="240"/>
      <c r="CY8" s="240"/>
      <c r="CZ8" s="240"/>
      <c r="DA8" s="248"/>
      <c r="DB8" s="232">
        <v>0.71</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44513</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-21638</v>
      </c>
      <c r="BO9" s="217"/>
      <c r="BP9" s="217"/>
      <c r="BQ9" s="217"/>
      <c r="BR9" s="217"/>
      <c r="BS9" s="217"/>
      <c r="BT9" s="217"/>
      <c r="BU9" s="220"/>
      <c r="BV9" s="214">
        <v>80095</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12.1</v>
      </c>
      <c r="CU9" s="238"/>
      <c r="CV9" s="238"/>
      <c r="CW9" s="238"/>
      <c r="CX9" s="238"/>
      <c r="CY9" s="238"/>
      <c r="CZ9" s="238"/>
      <c r="DA9" s="246"/>
      <c r="DB9" s="230">
        <v>12.7</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44901</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72</v>
      </c>
      <c r="AV10" s="139"/>
      <c r="AW10" s="139"/>
      <c r="AX10" s="139"/>
      <c r="AY10" s="190" t="s">
        <v>185</v>
      </c>
      <c r="AZ10" s="198"/>
      <c r="BA10" s="198"/>
      <c r="BB10" s="198"/>
      <c r="BC10" s="198"/>
      <c r="BD10" s="198"/>
      <c r="BE10" s="198"/>
      <c r="BF10" s="198"/>
      <c r="BG10" s="198"/>
      <c r="BH10" s="198"/>
      <c r="BI10" s="198"/>
      <c r="BJ10" s="198"/>
      <c r="BK10" s="198"/>
      <c r="BL10" s="198"/>
      <c r="BM10" s="209"/>
      <c r="BN10" s="214">
        <v>11792</v>
      </c>
      <c r="BO10" s="217"/>
      <c r="BP10" s="217"/>
      <c r="BQ10" s="217"/>
      <c r="BR10" s="217"/>
      <c r="BS10" s="217"/>
      <c r="BT10" s="217"/>
      <c r="BU10" s="220"/>
      <c r="BV10" s="214">
        <v>10852</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43802</v>
      </c>
      <c r="S12" s="108"/>
      <c r="T12" s="108"/>
      <c r="U12" s="108"/>
      <c r="V12" s="120"/>
      <c r="W12" s="132" t="s">
        <v>5</v>
      </c>
      <c r="X12" s="139"/>
      <c r="Y12" s="139"/>
      <c r="Z12" s="139"/>
      <c r="AA12" s="139"/>
      <c r="AB12" s="144"/>
      <c r="AC12" s="148" t="s">
        <v>113</v>
      </c>
      <c r="AD12" s="155"/>
      <c r="AE12" s="155"/>
      <c r="AF12" s="155"/>
      <c r="AG12" s="158"/>
      <c r="AH12" s="148" t="s">
        <v>202</v>
      </c>
      <c r="AI12" s="155"/>
      <c r="AJ12" s="155"/>
      <c r="AK12" s="155"/>
      <c r="AL12" s="170"/>
      <c r="AM12" s="175" t="s">
        <v>203</v>
      </c>
      <c r="AN12" s="58"/>
      <c r="AO12" s="58"/>
      <c r="AP12" s="58"/>
      <c r="AQ12" s="58"/>
      <c r="AR12" s="58"/>
      <c r="AS12" s="58"/>
      <c r="AT12" s="63"/>
      <c r="AU12" s="182" t="s">
        <v>72</v>
      </c>
      <c r="AV12" s="139"/>
      <c r="AW12" s="139"/>
      <c r="AX12" s="139"/>
      <c r="AY12" s="190" t="s">
        <v>206</v>
      </c>
      <c r="AZ12" s="198"/>
      <c r="BA12" s="198"/>
      <c r="BB12" s="198"/>
      <c r="BC12" s="198"/>
      <c r="BD12" s="198"/>
      <c r="BE12" s="198"/>
      <c r="BF12" s="198"/>
      <c r="BG12" s="198"/>
      <c r="BH12" s="198"/>
      <c r="BI12" s="198"/>
      <c r="BJ12" s="198"/>
      <c r="BK12" s="198"/>
      <c r="BL12" s="198"/>
      <c r="BM12" s="209"/>
      <c r="BN12" s="214">
        <v>30170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43229</v>
      </c>
      <c r="S13" s="109"/>
      <c r="T13" s="109"/>
      <c r="U13" s="109"/>
      <c r="V13" s="121"/>
      <c r="W13" s="130" t="s">
        <v>210</v>
      </c>
      <c r="X13" s="56"/>
      <c r="Y13" s="56"/>
      <c r="Z13" s="56"/>
      <c r="AA13" s="56"/>
      <c r="AB13" s="25"/>
      <c r="AC13" s="72">
        <v>1794</v>
      </c>
      <c r="AD13" s="80"/>
      <c r="AE13" s="80"/>
      <c r="AF13" s="80"/>
      <c r="AG13" s="84"/>
      <c r="AH13" s="72">
        <v>1904</v>
      </c>
      <c r="AI13" s="80"/>
      <c r="AJ13" s="80"/>
      <c r="AK13" s="80"/>
      <c r="AL13" s="118"/>
      <c r="AM13" s="175" t="s">
        <v>212</v>
      </c>
      <c r="AN13" s="58"/>
      <c r="AO13" s="58"/>
      <c r="AP13" s="58"/>
      <c r="AQ13" s="58"/>
      <c r="AR13" s="58"/>
      <c r="AS13" s="58"/>
      <c r="AT13" s="63"/>
      <c r="AU13" s="182" t="s">
        <v>169</v>
      </c>
      <c r="AV13" s="139"/>
      <c r="AW13" s="139"/>
      <c r="AX13" s="139"/>
      <c r="AY13" s="190" t="s">
        <v>215</v>
      </c>
      <c r="AZ13" s="198"/>
      <c r="BA13" s="198"/>
      <c r="BB13" s="198"/>
      <c r="BC13" s="198"/>
      <c r="BD13" s="198"/>
      <c r="BE13" s="198"/>
      <c r="BF13" s="198"/>
      <c r="BG13" s="198"/>
      <c r="BH13" s="198"/>
      <c r="BI13" s="198"/>
      <c r="BJ13" s="198"/>
      <c r="BK13" s="198"/>
      <c r="BL13" s="198"/>
      <c r="BM13" s="209"/>
      <c r="BN13" s="214">
        <v>-40016</v>
      </c>
      <c r="BO13" s="217"/>
      <c r="BP13" s="217"/>
      <c r="BQ13" s="217"/>
      <c r="BR13" s="217"/>
      <c r="BS13" s="217"/>
      <c r="BT13" s="217"/>
      <c r="BU13" s="220"/>
      <c r="BV13" s="214">
        <v>90947</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8</v>
      </c>
      <c r="CU13" s="238"/>
      <c r="CV13" s="238"/>
      <c r="CW13" s="238"/>
      <c r="CX13" s="238"/>
      <c r="CY13" s="238"/>
      <c r="CZ13" s="238"/>
      <c r="DA13" s="246"/>
      <c r="DB13" s="230">
        <v>7.8</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43984</v>
      </c>
      <c r="S14" s="109"/>
      <c r="T14" s="109"/>
      <c r="U14" s="109"/>
      <c r="V14" s="121"/>
      <c r="W14" s="129"/>
      <c r="X14" s="57"/>
      <c r="Y14" s="57"/>
      <c r="Z14" s="57"/>
      <c r="AA14" s="57"/>
      <c r="AB14" s="24"/>
      <c r="AC14" s="149">
        <v>8.1999999999999993</v>
      </c>
      <c r="AD14" s="156"/>
      <c r="AE14" s="156"/>
      <c r="AF14" s="156"/>
      <c r="AG14" s="159"/>
      <c r="AH14" s="149">
        <v>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t="s">
        <v>197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43485</v>
      </c>
      <c r="S15" s="109"/>
      <c r="T15" s="109"/>
      <c r="U15" s="109"/>
      <c r="V15" s="121"/>
      <c r="W15" s="130" t="s">
        <v>6</v>
      </c>
      <c r="X15" s="56"/>
      <c r="Y15" s="56"/>
      <c r="Z15" s="56"/>
      <c r="AA15" s="56"/>
      <c r="AB15" s="25"/>
      <c r="AC15" s="72">
        <v>6511</v>
      </c>
      <c r="AD15" s="80"/>
      <c r="AE15" s="80"/>
      <c r="AF15" s="80"/>
      <c r="AG15" s="84"/>
      <c r="AH15" s="72">
        <v>6610</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6665172</v>
      </c>
      <c r="BO15" s="216"/>
      <c r="BP15" s="216"/>
      <c r="BQ15" s="216"/>
      <c r="BR15" s="216"/>
      <c r="BS15" s="216"/>
      <c r="BT15" s="216"/>
      <c r="BU15" s="219"/>
      <c r="BV15" s="213">
        <v>6429223</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29.7</v>
      </c>
      <c r="AD16" s="156"/>
      <c r="AE16" s="156"/>
      <c r="AF16" s="156"/>
      <c r="AG16" s="159"/>
      <c r="AH16" s="149">
        <v>31.1</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9677486</v>
      </c>
      <c r="BO16" s="217"/>
      <c r="BP16" s="217"/>
      <c r="BQ16" s="217"/>
      <c r="BR16" s="217"/>
      <c r="BS16" s="217"/>
      <c r="BT16" s="217"/>
      <c r="BU16" s="220"/>
      <c r="BV16" s="214">
        <v>9303590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222</v>
      </c>
      <c r="S17" s="110"/>
      <c r="T17" s="110"/>
      <c r="U17" s="110"/>
      <c r="V17" s="122"/>
      <c r="W17" s="130" t="s">
        <v>100</v>
      </c>
      <c r="X17" s="56"/>
      <c r="Y17" s="56"/>
      <c r="Z17" s="56"/>
      <c r="AA17" s="56"/>
      <c r="AB17" s="25"/>
      <c r="AC17" s="72">
        <v>13610</v>
      </c>
      <c r="AD17" s="80"/>
      <c r="AE17" s="80"/>
      <c r="AF17" s="80"/>
      <c r="AG17" s="84"/>
      <c r="AH17" s="72">
        <v>12709</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8443538</v>
      </c>
      <c r="BO17" s="217"/>
      <c r="BP17" s="217"/>
      <c r="BQ17" s="217"/>
      <c r="BR17" s="217"/>
      <c r="BS17" s="217"/>
      <c r="BT17" s="217"/>
      <c r="BU17" s="220"/>
      <c r="BV17" s="214">
        <v>8150517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125.63</v>
      </c>
      <c r="M18" s="70"/>
      <c r="N18" s="70"/>
      <c r="O18" s="70"/>
      <c r="P18" s="70"/>
      <c r="Q18" s="70"/>
      <c r="R18" s="102"/>
      <c r="S18" s="102"/>
      <c r="T18" s="102"/>
      <c r="U18" s="102"/>
      <c r="V18" s="123"/>
      <c r="W18" s="131"/>
      <c r="X18" s="138"/>
      <c r="Y18" s="138"/>
      <c r="Z18" s="138"/>
      <c r="AA18" s="138"/>
      <c r="AB18" s="26"/>
      <c r="AC18" s="150">
        <v>62.1</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11191836</v>
      </c>
      <c r="BO18" s="217"/>
      <c r="BP18" s="217"/>
      <c r="BQ18" s="217"/>
      <c r="BR18" s="217"/>
      <c r="BS18" s="217"/>
      <c r="BT18" s="217"/>
      <c r="BU18" s="220"/>
      <c r="BV18" s="214">
        <v>10992082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354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15602478</v>
      </c>
      <c r="BO19" s="217"/>
      <c r="BP19" s="217"/>
      <c r="BQ19" s="217"/>
      <c r="BR19" s="217"/>
      <c r="BS19" s="217"/>
      <c r="BT19" s="217"/>
      <c r="BU19" s="220"/>
      <c r="BV19" s="214">
        <v>15107762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16370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240</v>
      </c>
      <c r="R22" s="104"/>
      <c r="S22" s="104"/>
      <c r="T22" s="104"/>
      <c r="U22" s="104"/>
      <c r="V22" s="125"/>
      <c r="W22" s="133" t="s">
        <v>56</v>
      </c>
      <c r="X22" s="33"/>
      <c r="Y22" s="41"/>
      <c r="Z22" s="50" t="s">
        <v>5</v>
      </c>
      <c r="AA22" s="56"/>
      <c r="AB22" s="56"/>
      <c r="AC22" s="56"/>
      <c r="AD22" s="56"/>
      <c r="AE22" s="56"/>
      <c r="AF22" s="56"/>
      <c r="AG22" s="25"/>
      <c r="AH22" s="163" t="s">
        <v>180</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13456069</v>
      </c>
      <c r="BO22" s="216"/>
      <c r="BP22" s="216"/>
      <c r="BQ22" s="216"/>
      <c r="BR22" s="216"/>
      <c r="BS22" s="216"/>
      <c r="BT22" s="216"/>
      <c r="BU22" s="219"/>
      <c r="BV22" s="213">
        <v>14280912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3656340</v>
      </c>
      <c r="BO23" s="217"/>
      <c r="BP23" s="217"/>
      <c r="BQ23" s="217"/>
      <c r="BR23" s="217"/>
      <c r="BS23" s="217"/>
      <c r="BT23" s="217"/>
      <c r="BU23" s="220"/>
      <c r="BV23" s="214">
        <v>3712688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9000</v>
      </c>
      <c r="R24" s="80"/>
      <c r="S24" s="80"/>
      <c r="T24" s="80"/>
      <c r="U24" s="80"/>
      <c r="V24" s="84"/>
      <c r="W24" s="134"/>
      <c r="X24" s="34"/>
      <c r="Y24" s="42"/>
      <c r="Z24" s="52" t="s">
        <v>248</v>
      </c>
      <c r="AA24" s="58"/>
      <c r="AB24" s="58"/>
      <c r="AC24" s="58"/>
      <c r="AD24" s="58"/>
      <c r="AE24" s="58"/>
      <c r="AF24" s="58"/>
      <c r="AG24" s="63"/>
      <c r="AH24" s="72">
        <v>306</v>
      </c>
      <c r="AI24" s="80"/>
      <c r="AJ24" s="80"/>
      <c r="AK24" s="80"/>
      <c r="AL24" s="84"/>
      <c r="AM24" s="72">
        <v>914634</v>
      </c>
      <c r="AN24" s="80"/>
      <c r="AO24" s="80"/>
      <c r="AP24" s="80"/>
      <c r="AQ24" s="80"/>
      <c r="AR24" s="84"/>
      <c r="AS24" s="72">
        <v>2989</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8390613</v>
      </c>
      <c r="BO24" s="217"/>
      <c r="BP24" s="217"/>
      <c r="BQ24" s="217"/>
      <c r="BR24" s="217"/>
      <c r="BS24" s="217"/>
      <c r="BT24" s="217"/>
      <c r="BU24" s="220"/>
      <c r="BV24" s="214">
        <v>8772113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7150</v>
      </c>
      <c r="R25" s="80"/>
      <c r="S25" s="80"/>
      <c r="T25" s="80"/>
      <c r="U25" s="80"/>
      <c r="V25" s="84"/>
      <c r="W25" s="134"/>
      <c r="X25" s="34"/>
      <c r="Y25" s="42"/>
      <c r="Z25" s="52" t="s">
        <v>254</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3847288</v>
      </c>
      <c r="BO25" s="216"/>
      <c r="BP25" s="216"/>
      <c r="BQ25" s="216"/>
      <c r="BR25" s="216"/>
      <c r="BS25" s="216"/>
      <c r="BT25" s="216"/>
      <c r="BU25" s="219"/>
      <c r="BV25" s="213">
        <v>2641737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6500</v>
      </c>
      <c r="R26" s="80"/>
      <c r="S26" s="80"/>
      <c r="T26" s="80"/>
      <c r="U26" s="80"/>
      <c r="V26" s="84"/>
      <c r="W26" s="134"/>
      <c r="X26" s="34"/>
      <c r="Y26" s="42"/>
      <c r="Z26" s="52" t="s">
        <v>256</v>
      </c>
      <c r="AA26" s="143"/>
      <c r="AB26" s="143"/>
      <c r="AC26" s="143"/>
      <c r="AD26" s="143"/>
      <c r="AE26" s="143"/>
      <c r="AF26" s="143"/>
      <c r="AG26" s="161"/>
      <c r="AH26" s="72">
        <v>8</v>
      </c>
      <c r="AI26" s="80"/>
      <c r="AJ26" s="80"/>
      <c r="AK26" s="80"/>
      <c r="AL26" s="84"/>
      <c r="AM26" s="72">
        <v>21688</v>
      </c>
      <c r="AN26" s="80"/>
      <c r="AO26" s="80"/>
      <c r="AP26" s="80"/>
      <c r="AQ26" s="80"/>
      <c r="AR26" s="84"/>
      <c r="AS26" s="72">
        <v>2711</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4500</v>
      </c>
      <c r="R27" s="80"/>
      <c r="S27" s="80"/>
      <c r="T27" s="80"/>
      <c r="U27" s="80"/>
      <c r="V27" s="84"/>
      <c r="W27" s="134"/>
      <c r="X27" s="34"/>
      <c r="Y27" s="42"/>
      <c r="Z27" s="52" t="s">
        <v>260</v>
      </c>
      <c r="AA27" s="58"/>
      <c r="AB27" s="58"/>
      <c r="AC27" s="58"/>
      <c r="AD27" s="58"/>
      <c r="AE27" s="58"/>
      <c r="AF27" s="58"/>
      <c r="AG27" s="63"/>
      <c r="AH27" s="72">
        <v>4</v>
      </c>
      <c r="AI27" s="80"/>
      <c r="AJ27" s="80"/>
      <c r="AK27" s="80"/>
      <c r="AL27" s="84"/>
      <c r="AM27" s="72">
        <v>15388</v>
      </c>
      <c r="AN27" s="80"/>
      <c r="AO27" s="80"/>
      <c r="AP27" s="80"/>
      <c r="AQ27" s="80"/>
      <c r="AR27" s="84"/>
      <c r="AS27" s="72">
        <v>3847</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507535</v>
      </c>
      <c r="BO27" s="218"/>
      <c r="BP27" s="218"/>
      <c r="BQ27" s="218"/>
      <c r="BR27" s="218"/>
      <c r="BS27" s="218"/>
      <c r="BT27" s="218"/>
      <c r="BU27" s="221"/>
      <c r="BV27" s="215">
        <v>507535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3650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267</v>
      </c>
      <c r="AZ28" s="201"/>
      <c r="BA28" s="201"/>
      <c r="BB28" s="204"/>
      <c r="BC28" s="189" t="s">
        <v>105</v>
      </c>
      <c r="BD28" s="197"/>
      <c r="BE28" s="197"/>
      <c r="BF28" s="197"/>
      <c r="BG28" s="197"/>
      <c r="BH28" s="197"/>
      <c r="BI28" s="197"/>
      <c r="BJ28" s="197"/>
      <c r="BK28" s="197"/>
      <c r="BL28" s="197"/>
      <c r="BM28" s="208"/>
      <c r="BN28" s="213">
        <v>2312875</v>
      </c>
      <c r="BO28" s="216"/>
      <c r="BP28" s="216"/>
      <c r="BQ28" s="216"/>
      <c r="BR28" s="216"/>
      <c r="BS28" s="216"/>
      <c r="BT28" s="216"/>
      <c r="BU28" s="219"/>
      <c r="BV28" s="213">
        <v>2331253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16</v>
      </c>
      <c r="M29" s="80"/>
      <c r="N29" s="80"/>
      <c r="O29" s="80"/>
      <c r="P29" s="84"/>
      <c r="Q29" s="72">
        <v>3350</v>
      </c>
      <c r="R29" s="80"/>
      <c r="S29" s="80"/>
      <c r="T29" s="80"/>
      <c r="U29" s="80"/>
      <c r="V29" s="84"/>
      <c r="W29" s="135"/>
      <c r="X29" s="140"/>
      <c r="Y29" s="142"/>
      <c r="Z29" s="52" t="s">
        <v>270</v>
      </c>
      <c r="AA29" s="58"/>
      <c r="AB29" s="58"/>
      <c r="AC29" s="58"/>
      <c r="AD29" s="58"/>
      <c r="AE29" s="58"/>
      <c r="AF29" s="58"/>
      <c r="AG29" s="63"/>
      <c r="AH29" s="72">
        <v>310</v>
      </c>
      <c r="AI29" s="80"/>
      <c r="AJ29" s="80"/>
      <c r="AK29" s="80"/>
      <c r="AL29" s="84"/>
      <c r="AM29" s="72">
        <v>930022</v>
      </c>
      <c r="AN29" s="80"/>
      <c r="AO29" s="80"/>
      <c r="AP29" s="80"/>
      <c r="AQ29" s="80"/>
      <c r="AR29" s="84"/>
      <c r="AS29" s="72">
        <v>3000</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1097973</v>
      </c>
      <c r="BO29" s="217"/>
      <c r="BP29" s="217"/>
      <c r="BQ29" s="217"/>
      <c r="BR29" s="217"/>
      <c r="BS29" s="217"/>
      <c r="BT29" s="217"/>
      <c r="BU29" s="220"/>
      <c r="BV29" s="214">
        <v>1091867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97.6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4822893</v>
      </c>
      <c r="BO30" s="218"/>
      <c r="BP30" s="218"/>
      <c r="BQ30" s="218"/>
      <c r="BR30" s="218"/>
      <c r="BS30" s="218"/>
      <c r="BT30" s="218"/>
      <c r="BU30" s="221"/>
      <c r="BV30" s="215">
        <v>4828928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280</v>
      </c>
      <c r="F33" s="54"/>
      <c r="G33" s="54"/>
      <c r="H33" s="54"/>
      <c r="I33" s="54"/>
      <c r="J33" s="54"/>
      <c r="K33" s="54"/>
      <c r="L33" s="54"/>
      <c r="M33" s="54"/>
      <c r="N33" s="54"/>
      <c r="O33" s="54"/>
      <c r="P33" s="54"/>
      <c r="Q33" s="54"/>
      <c r="R33" s="54"/>
      <c r="S33" s="54"/>
      <c r="T33" s="54"/>
      <c r="U33" s="37" t="s">
        <v>59</v>
      </c>
      <c r="V33" s="37"/>
      <c r="W33" s="54" t="s">
        <v>280</v>
      </c>
      <c r="X33" s="54"/>
      <c r="Y33" s="54"/>
      <c r="Z33" s="54"/>
      <c r="AA33" s="54"/>
      <c r="AB33" s="54"/>
      <c r="AC33" s="54"/>
      <c r="AD33" s="54"/>
      <c r="AE33" s="54"/>
      <c r="AF33" s="54"/>
      <c r="AG33" s="54"/>
      <c r="AH33" s="54"/>
      <c r="AI33" s="54"/>
      <c r="AJ33" s="54"/>
      <c r="AK33" s="54"/>
      <c r="AL33" s="54"/>
      <c r="AM33" s="37" t="s">
        <v>59</v>
      </c>
      <c r="AN33" s="37"/>
      <c r="AO33" s="54" t="s">
        <v>280</v>
      </c>
      <c r="AP33" s="54"/>
      <c r="AQ33" s="54"/>
      <c r="AR33" s="54"/>
      <c r="AS33" s="54"/>
      <c r="AT33" s="54"/>
      <c r="AU33" s="54"/>
      <c r="AV33" s="54"/>
      <c r="AW33" s="54"/>
      <c r="AX33" s="54"/>
      <c r="AY33" s="54"/>
      <c r="AZ33" s="54"/>
      <c r="BA33" s="54"/>
      <c r="BB33" s="54"/>
      <c r="BC33" s="54"/>
      <c r="BD33" s="37"/>
      <c r="BE33" s="54" t="s">
        <v>282</v>
      </c>
      <c r="BF33" s="54"/>
      <c r="BG33" s="54" t="s">
        <v>163</v>
      </c>
      <c r="BH33" s="54"/>
      <c r="BI33" s="54"/>
      <c r="BJ33" s="54"/>
      <c r="BK33" s="54"/>
      <c r="BL33" s="54"/>
      <c r="BM33" s="54"/>
      <c r="BN33" s="54"/>
      <c r="BO33" s="54"/>
      <c r="BP33" s="54"/>
      <c r="BQ33" s="54"/>
      <c r="BR33" s="54"/>
      <c r="BS33" s="54"/>
      <c r="BT33" s="54"/>
      <c r="BU33" s="54"/>
      <c r="BV33" s="37"/>
      <c r="BW33" s="37" t="s">
        <v>282</v>
      </c>
      <c r="BX33" s="37"/>
      <c r="BY33" s="54" t="s">
        <v>112</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塩谷広域行政組合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さくら市観光施設管理協会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氏家都市計画事業上阿久津台地土地区画整理事業特別会計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塩谷広域行政組合　塩谷地方ふるさと市町村圏基金特別会計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道の駅きつれがわ</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栃木県市町村総合事務組合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栃木県市町村総合事務組合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栃木県後期高齢者医療広域連合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栃木県後期高齢者医療広域連合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Mn5Du4+KkyXyhYUrRPB1KzjZyUBd5UXkAqaXrGFOwuEfvyXAUYAa0iRjUR+oP/bqEdO7L/iTYerMqaT9CEqdg==" saltValue="49KPr/Gcib2jVOy7eUNwK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7" workbookViewId="0">
      <selection activeCell="CR44" sqref="CR44:CY44"/>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190</v>
      </c>
      <c r="AA4" s="139"/>
      <c r="AB4" s="139"/>
      <c r="AC4" s="144"/>
      <c r="AD4" s="182" t="s">
        <v>252</v>
      </c>
      <c r="AE4" s="139"/>
      <c r="AF4" s="139"/>
      <c r="AG4" s="139"/>
      <c r="AH4" s="139"/>
      <c r="AI4" s="139"/>
      <c r="AJ4" s="139"/>
      <c r="AK4" s="144"/>
      <c r="AL4" s="182" t="s">
        <v>190</v>
      </c>
      <c r="AM4" s="139"/>
      <c r="AN4" s="139"/>
      <c r="AO4" s="144"/>
      <c r="AP4" s="298" t="s">
        <v>310</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190</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7144052</v>
      </c>
      <c r="S5" s="276"/>
      <c r="T5" s="276"/>
      <c r="U5" s="276"/>
      <c r="V5" s="276"/>
      <c r="W5" s="276"/>
      <c r="X5" s="276"/>
      <c r="Y5" s="278"/>
      <c r="Z5" s="281">
        <v>31</v>
      </c>
      <c r="AA5" s="281"/>
      <c r="AB5" s="281"/>
      <c r="AC5" s="281"/>
      <c r="AD5" s="286">
        <v>6969474</v>
      </c>
      <c r="AE5" s="286"/>
      <c r="AF5" s="286"/>
      <c r="AG5" s="286"/>
      <c r="AH5" s="286"/>
      <c r="AI5" s="286"/>
      <c r="AJ5" s="286"/>
      <c r="AK5" s="286"/>
      <c r="AL5" s="291">
        <v>59.6</v>
      </c>
      <c r="AM5" s="293"/>
      <c r="AN5" s="293"/>
      <c r="AO5" s="295"/>
      <c r="AP5" s="260" t="s">
        <v>314</v>
      </c>
      <c r="AQ5" s="265"/>
      <c r="AR5" s="265"/>
      <c r="AS5" s="265"/>
      <c r="AT5" s="265"/>
      <c r="AU5" s="265"/>
      <c r="AV5" s="265"/>
      <c r="AW5" s="265"/>
      <c r="AX5" s="265"/>
      <c r="AY5" s="265"/>
      <c r="AZ5" s="265"/>
      <c r="BA5" s="265"/>
      <c r="BB5" s="265"/>
      <c r="BC5" s="265"/>
      <c r="BD5" s="265"/>
      <c r="BE5" s="265"/>
      <c r="BF5" s="268"/>
      <c r="BG5" s="274">
        <v>6942038</v>
      </c>
      <c r="BH5" s="217"/>
      <c r="BI5" s="217"/>
      <c r="BJ5" s="217"/>
      <c r="BK5" s="217"/>
      <c r="BL5" s="217"/>
      <c r="BM5" s="217"/>
      <c r="BN5" s="279"/>
      <c r="BO5" s="282">
        <v>97.2</v>
      </c>
      <c r="BP5" s="282"/>
      <c r="BQ5" s="282"/>
      <c r="BR5" s="282"/>
      <c r="BS5" s="287">
        <v>127595</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190</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217882</v>
      </c>
      <c r="S6" s="217"/>
      <c r="T6" s="217"/>
      <c r="U6" s="217"/>
      <c r="V6" s="217"/>
      <c r="W6" s="217"/>
      <c r="X6" s="217"/>
      <c r="Y6" s="279"/>
      <c r="Z6" s="282">
        <v>0.9</v>
      </c>
      <c r="AA6" s="282"/>
      <c r="AB6" s="282"/>
      <c r="AC6" s="282"/>
      <c r="AD6" s="287">
        <v>217882</v>
      </c>
      <c r="AE6" s="287"/>
      <c r="AF6" s="287"/>
      <c r="AG6" s="287"/>
      <c r="AH6" s="287"/>
      <c r="AI6" s="287"/>
      <c r="AJ6" s="287"/>
      <c r="AK6" s="287"/>
      <c r="AL6" s="283">
        <v>1.9</v>
      </c>
      <c r="AM6" s="238"/>
      <c r="AN6" s="238"/>
      <c r="AO6" s="296"/>
      <c r="AP6" s="261" t="s">
        <v>109</v>
      </c>
      <c r="AQ6" s="1"/>
      <c r="AR6" s="1"/>
      <c r="AS6" s="1"/>
      <c r="AT6" s="1"/>
      <c r="AU6" s="1"/>
      <c r="AV6" s="1"/>
      <c r="AW6" s="1"/>
      <c r="AX6" s="1"/>
      <c r="AY6" s="1"/>
      <c r="AZ6" s="1"/>
      <c r="BA6" s="1"/>
      <c r="BB6" s="1"/>
      <c r="BC6" s="1"/>
      <c r="BD6" s="1"/>
      <c r="BE6" s="1"/>
      <c r="BF6" s="269"/>
      <c r="BG6" s="274">
        <v>6942038</v>
      </c>
      <c r="BH6" s="217"/>
      <c r="BI6" s="217"/>
      <c r="BJ6" s="217"/>
      <c r="BK6" s="217"/>
      <c r="BL6" s="217"/>
      <c r="BM6" s="217"/>
      <c r="BN6" s="279"/>
      <c r="BO6" s="282">
        <v>97.2</v>
      </c>
      <c r="BP6" s="282"/>
      <c r="BQ6" s="282"/>
      <c r="BR6" s="282"/>
      <c r="BS6" s="287">
        <v>127595</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174831</v>
      </c>
      <c r="CS6" s="217"/>
      <c r="CT6" s="217"/>
      <c r="CU6" s="217"/>
      <c r="CV6" s="217"/>
      <c r="CW6" s="217"/>
      <c r="CX6" s="217"/>
      <c r="CY6" s="279"/>
      <c r="CZ6" s="291">
        <v>0.8</v>
      </c>
      <c r="DA6" s="293"/>
      <c r="DB6" s="293"/>
      <c r="DC6" s="337"/>
      <c r="DD6" s="288" t="s">
        <v>197</v>
      </c>
      <c r="DE6" s="217"/>
      <c r="DF6" s="217"/>
      <c r="DG6" s="217"/>
      <c r="DH6" s="217"/>
      <c r="DI6" s="217"/>
      <c r="DJ6" s="217"/>
      <c r="DK6" s="217"/>
      <c r="DL6" s="217"/>
      <c r="DM6" s="217"/>
      <c r="DN6" s="217"/>
      <c r="DO6" s="217"/>
      <c r="DP6" s="279"/>
      <c r="DQ6" s="288">
        <v>174831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1452</v>
      </c>
      <c r="S7" s="217"/>
      <c r="T7" s="217"/>
      <c r="U7" s="217"/>
      <c r="V7" s="217"/>
      <c r="W7" s="217"/>
      <c r="X7" s="217"/>
      <c r="Y7" s="279"/>
      <c r="Z7" s="282">
        <v>0</v>
      </c>
      <c r="AA7" s="282"/>
      <c r="AB7" s="282"/>
      <c r="AC7" s="282"/>
      <c r="AD7" s="287">
        <v>1452</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2922012</v>
      </c>
      <c r="BH7" s="217"/>
      <c r="BI7" s="217"/>
      <c r="BJ7" s="217"/>
      <c r="BK7" s="217"/>
      <c r="BL7" s="217"/>
      <c r="BM7" s="217"/>
      <c r="BN7" s="279"/>
      <c r="BO7" s="282">
        <v>40.9</v>
      </c>
      <c r="BP7" s="282"/>
      <c r="BQ7" s="282"/>
      <c r="BR7" s="282"/>
      <c r="BS7" s="287">
        <v>127595</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2075961</v>
      </c>
      <c r="CS7" s="217"/>
      <c r="CT7" s="217"/>
      <c r="CU7" s="217"/>
      <c r="CV7" s="217"/>
      <c r="CW7" s="217"/>
      <c r="CX7" s="217"/>
      <c r="CY7" s="279"/>
      <c r="CZ7" s="282">
        <v>9.8000000000000007</v>
      </c>
      <c r="DA7" s="282"/>
      <c r="DB7" s="282"/>
      <c r="DC7" s="282"/>
      <c r="DD7" s="288">
        <v>29155</v>
      </c>
      <c r="DE7" s="217"/>
      <c r="DF7" s="217"/>
      <c r="DG7" s="217"/>
      <c r="DH7" s="217"/>
      <c r="DI7" s="217"/>
      <c r="DJ7" s="217"/>
      <c r="DK7" s="217"/>
      <c r="DL7" s="217"/>
      <c r="DM7" s="217"/>
      <c r="DN7" s="217"/>
      <c r="DO7" s="217"/>
      <c r="DP7" s="279"/>
      <c r="DQ7" s="288">
        <v>1852289</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33718</v>
      </c>
      <c r="S8" s="217"/>
      <c r="T8" s="217"/>
      <c r="U8" s="217"/>
      <c r="V8" s="217"/>
      <c r="W8" s="217"/>
      <c r="X8" s="217"/>
      <c r="Y8" s="279"/>
      <c r="Z8" s="282">
        <v>0.1</v>
      </c>
      <c r="AA8" s="282"/>
      <c r="AB8" s="282"/>
      <c r="AC8" s="282"/>
      <c r="AD8" s="287">
        <v>33718</v>
      </c>
      <c r="AE8" s="287"/>
      <c r="AF8" s="287"/>
      <c r="AG8" s="287"/>
      <c r="AH8" s="287"/>
      <c r="AI8" s="287"/>
      <c r="AJ8" s="287"/>
      <c r="AK8" s="287"/>
      <c r="AL8" s="283">
        <v>0.3</v>
      </c>
      <c r="AM8" s="238"/>
      <c r="AN8" s="238"/>
      <c r="AO8" s="296"/>
      <c r="AP8" s="261" t="s">
        <v>122</v>
      </c>
      <c r="AQ8" s="1"/>
      <c r="AR8" s="1"/>
      <c r="AS8" s="1"/>
      <c r="AT8" s="1"/>
      <c r="AU8" s="1"/>
      <c r="AV8" s="1"/>
      <c r="AW8" s="1"/>
      <c r="AX8" s="1"/>
      <c r="AY8" s="1"/>
      <c r="AZ8" s="1"/>
      <c r="BA8" s="1"/>
      <c r="BB8" s="1"/>
      <c r="BC8" s="1"/>
      <c r="BD8" s="1"/>
      <c r="BE8" s="1"/>
      <c r="BF8" s="269"/>
      <c r="BG8" s="274">
        <v>82692</v>
      </c>
      <c r="BH8" s="217"/>
      <c r="BI8" s="217"/>
      <c r="BJ8" s="217"/>
      <c r="BK8" s="217"/>
      <c r="BL8" s="217"/>
      <c r="BM8" s="217"/>
      <c r="BN8" s="279"/>
      <c r="BO8" s="282">
        <v>1.2</v>
      </c>
      <c r="BP8" s="282"/>
      <c r="BQ8" s="282"/>
      <c r="BR8" s="282"/>
      <c r="BS8" s="287" t="s">
        <v>197</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7321968</v>
      </c>
      <c r="CS8" s="217"/>
      <c r="CT8" s="217"/>
      <c r="CU8" s="217"/>
      <c r="CV8" s="217"/>
      <c r="CW8" s="217"/>
      <c r="CX8" s="217"/>
      <c r="CY8" s="279"/>
      <c r="CZ8" s="282">
        <v>34.5</v>
      </c>
      <c r="DA8" s="282"/>
      <c r="DB8" s="282"/>
      <c r="DC8" s="282"/>
      <c r="DD8" s="288">
        <v>87201</v>
      </c>
      <c r="DE8" s="217"/>
      <c r="DF8" s="217"/>
      <c r="DG8" s="217"/>
      <c r="DH8" s="217"/>
      <c r="DI8" s="217"/>
      <c r="DJ8" s="217"/>
      <c r="DK8" s="217"/>
      <c r="DL8" s="217"/>
      <c r="DM8" s="217"/>
      <c r="DN8" s="217"/>
      <c r="DO8" s="217"/>
      <c r="DP8" s="279"/>
      <c r="DQ8" s="288">
        <v>3899557</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39014</v>
      </c>
      <c r="S9" s="217"/>
      <c r="T9" s="217"/>
      <c r="U9" s="217"/>
      <c r="V9" s="217"/>
      <c r="W9" s="217"/>
      <c r="X9" s="217"/>
      <c r="Y9" s="279"/>
      <c r="Z9" s="282">
        <v>0.2</v>
      </c>
      <c r="AA9" s="282"/>
      <c r="AB9" s="282"/>
      <c r="AC9" s="282"/>
      <c r="AD9" s="287">
        <v>39014</v>
      </c>
      <c r="AE9" s="287"/>
      <c r="AF9" s="287"/>
      <c r="AG9" s="287"/>
      <c r="AH9" s="287"/>
      <c r="AI9" s="287"/>
      <c r="AJ9" s="287"/>
      <c r="AK9" s="287"/>
      <c r="AL9" s="283">
        <v>0.3</v>
      </c>
      <c r="AM9" s="238"/>
      <c r="AN9" s="238"/>
      <c r="AO9" s="296"/>
      <c r="AP9" s="261" t="s">
        <v>330</v>
      </c>
      <c r="AQ9" s="1"/>
      <c r="AR9" s="1"/>
      <c r="AS9" s="1"/>
      <c r="AT9" s="1"/>
      <c r="AU9" s="1"/>
      <c r="AV9" s="1"/>
      <c r="AW9" s="1"/>
      <c r="AX9" s="1"/>
      <c r="AY9" s="1"/>
      <c r="AZ9" s="1"/>
      <c r="BA9" s="1"/>
      <c r="BB9" s="1"/>
      <c r="BC9" s="1"/>
      <c r="BD9" s="1"/>
      <c r="BE9" s="1"/>
      <c r="BF9" s="269"/>
      <c r="BG9" s="274">
        <v>2332027</v>
      </c>
      <c r="BH9" s="217"/>
      <c r="BI9" s="217"/>
      <c r="BJ9" s="217"/>
      <c r="BK9" s="217"/>
      <c r="BL9" s="217"/>
      <c r="BM9" s="217"/>
      <c r="BN9" s="279"/>
      <c r="BO9" s="282">
        <v>32.6</v>
      </c>
      <c r="BP9" s="282"/>
      <c r="BQ9" s="282"/>
      <c r="BR9" s="282"/>
      <c r="BS9" s="287" t="s">
        <v>197</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1358552</v>
      </c>
      <c r="CS9" s="217"/>
      <c r="CT9" s="217"/>
      <c r="CU9" s="217"/>
      <c r="CV9" s="217"/>
      <c r="CW9" s="217"/>
      <c r="CX9" s="217"/>
      <c r="CY9" s="279"/>
      <c r="CZ9" s="282">
        <v>6.4</v>
      </c>
      <c r="DA9" s="282"/>
      <c r="DB9" s="282"/>
      <c r="DC9" s="282"/>
      <c r="DD9" s="288">
        <v>24801</v>
      </c>
      <c r="DE9" s="217"/>
      <c r="DF9" s="217"/>
      <c r="DG9" s="217"/>
      <c r="DH9" s="217"/>
      <c r="DI9" s="217"/>
      <c r="DJ9" s="217"/>
      <c r="DK9" s="217"/>
      <c r="DL9" s="217"/>
      <c r="DM9" s="217"/>
      <c r="DN9" s="217"/>
      <c r="DO9" s="217"/>
      <c r="DP9" s="279"/>
      <c r="DQ9" s="288">
        <v>1098374</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161575</v>
      </c>
      <c r="BH10" s="217"/>
      <c r="BI10" s="217"/>
      <c r="BJ10" s="217"/>
      <c r="BK10" s="217"/>
      <c r="BL10" s="217"/>
      <c r="BM10" s="217"/>
      <c r="BN10" s="279"/>
      <c r="BO10" s="282">
        <v>2.2999999999999998</v>
      </c>
      <c r="BP10" s="282"/>
      <c r="BQ10" s="282"/>
      <c r="BR10" s="282"/>
      <c r="BS10" s="287">
        <v>26858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197</v>
      </c>
      <c r="CS10" s="217"/>
      <c r="CT10" s="217"/>
      <c r="CU10" s="217"/>
      <c r="CV10" s="217"/>
      <c r="CW10" s="217"/>
      <c r="CX10" s="217"/>
      <c r="CY10" s="279"/>
      <c r="CZ10" s="282" t="s">
        <v>197</v>
      </c>
      <c r="DA10" s="282"/>
      <c r="DB10" s="282"/>
      <c r="DC10" s="282"/>
      <c r="DD10" s="288" t="s">
        <v>197</v>
      </c>
      <c r="DE10" s="217"/>
      <c r="DF10" s="217"/>
      <c r="DG10" s="217"/>
      <c r="DH10" s="217"/>
      <c r="DI10" s="217"/>
      <c r="DJ10" s="217"/>
      <c r="DK10" s="217"/>
      <c r="DL10" s="217"/>
      <c r="DM10" s="217"/>
      <c r="DN10" s="217"/>
      <c r="DO10" s="217"/>
      <c r="DP10" s="279"/>
      <c r="DQ10" s="288" t="s">
        <v>197</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1106457</v>
      </c>
      <c r="S11" s="217"/>
      <c r="T11" s="217"/>
      <c r="U11" s="217"/>
      <c r="V11" s="217"/>
      <c r="W11" s="217"/>
      <c r="X11" s="217"/>
      <c r="Y11" s="279"/>
      <c r="Z11" s="283">
        <v>4.8</v>
      </c>
      <c r="AA11" s="238"/>
      <c r="AB11" s="238"/>
      <c r="AC11" s="285"/>
      <c r="AD11" s="288">
        <v>1106457</v>
      </c>
      <c r="AE11" s="217"/>
      <c r="AF11" s="217"/>
      <c r="AG11" s="217"/>
      <c r="AH11" s="217"/>
      <c r="AI11" s="217"/>
      <c r="AJ11" s="217"/>
      <c r="AK11" s="279"/>
      <c r="AL11" s="283">
        <v>9.5</v>
      </c>
      <c r="AM11" s="238"/>
      <c r="AN11" s="238"/>
      <c r="AO11" s="296"/>
      <c r="AP11" s="261" t="s">
        <v>335</v>
      </c>
      <c r="AQ11" s="1"/>
      <c r="AR11" s="1"/>
      <c r="AS11" s="1"/>
      <c r="AT11" s="1"/>
      <c r="AU11" s="1"/>
      <c r="AV11" s="1"/>
      <c r="AW11" s="1"/>
      <c r="AX11" s="1"/>
      <c r="AY11" s="1"/>
      <c r="AZ11" s="1"/>
      <c r="BA11" s="1"/>
      <c r="BB11" s="1"/>
      <c r="BC11" s="1"/>
      <c r="BD11" s="1"/>
      <c r="BE11" s="1"/>
      <c r="BF11" s="269"/>
      <c r="BG11" s="274">
        <v>345718</v>
      </c>
      <c r="BH11" s="217"/>
      <c r="BI11" s="217"/>
      <c r="BJ11" s="217"/>
      <c r="BK11" s="217"/>
      <c r="BL11" s="217"/>
      <c r="BM11" s="217"/>
      <c r="BN11" s="279"/>
      <c r="BO11" s="282">
        <v>4.8</v>
      </c>
      <c r="BP11" s="282"/>
      <c r="BQ11" s="282"/>
      <c r="BR11" s="282"/>
      <c r="BS11" s="287">
        <v>100737</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639619</v>
      </c>
      <c r="CS11" s="217"/>
      <c r="CT11" s="217"/>
      <c r="CU11" s="217"/>
      <c r="CV11" s="217"/>
      <c r="CW11" s="217"/>
      <c r="CX11" s="217"/>
      <c r="CY11" s="279"/>
      <c r="CZ11" s="282">
        <v>3</v>
      </c>
      <c r="DA11" s="282"/>
      <c r="DB11" s="282"/>
      <c r="DC11" s="282"/>
      <c r="DD11" s="288">
        <v>165478</v>
      </c>
      <c r="DE11" s="217"/>
      <c r="DF11" s="217"/>
      <c r="DG11" s="217"/>
      <c r="DH11" s="217"/>
      <c r="DI11" s="217"/>
      <c r="DJ11" s="217"/>
      <c r="DK11" s="217"/>
      <c r="DL11" s="217"/>
      <c r="DM11" s="217"/>
      <c r="DN11" s="217"/>
      <c r="DO11" s="217"/>
      <c r="DP11" s="279"/>
      <c r="DQ11" s="288">
        <v>378288</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81308</v>
      </c>
      <c r="S12" s="217"/>
      <c r="T12" s="217"/>
      <c r="U12" s="217"/>
      <c r="V12" s="217"/>
      <c r="W12" s="217"/>
      <c r="X12" s="217"/>
      <c r="Y12" s="279"/>
      <c r="Z12" s="282">
        <v>0.4</v>
      </c>
      <c r="AA12" s="282"/>
      <c r="AB12" s="282"/>
      <c r="AC12" s="282"/>
      <c r="AD12" s="287">
        <v>81308</v>
      </c>
      <c r="AE12" s="287"/>
      <c r="AF12" s="287"/>
      <c r="AG12" s="287"/>
      <c r="AH12" s="287"/>
      <c r="AI12" s="287"/>
      <c r="AJ12" s="287"/>
      <c r="AK12" s="287"/>
      <c r="AL12" s="283">
        <v>0.7</v>
      </c>
      <c r="AM12" s="238"/>
      <c r="AN12" s="238"/>
      <c r="AO12" s="296"/>
      <c r="AP12" s="261" t="s">
        <v>339</v>
      </c>
      <c r="AQ12" s="1"/>
      <c r="AR12" s="1"/>
      <c r="AS12" s="1"/>
      <c r="AT12" s="1"/>
      <c r="AU12" s="1"/>
      <c r="AV12" s="1"/>
      <c r="AW12" s="1"/>
      <c r="AX12" s="1"/>
      <c r="AY12" s="1"/>
      <c r="AZ12" s="1"/>
      <c r="BA12" s="1"/>
      <c r="BB12" s="1"/>
      <c r="BC12" s="1"/>
      <c r="BD12" s="1"/>
      <c r="BE12" s="1"/>
      <c r="BF12" s="269"/>
      <c r="BG12" s="274">
        <v>3502901</v>
      </c>
      <c r="BH12" s="217"/>
      <c r="BI12" s="217"/>
      <c r="BJ12" s="217"/>
      <c r="BK12" s="217"/>
      <c r="BL12" s="217"/>
      <c r="BM12" s="217"/>
      <c r="BN12" s="279"/>
      <c r="BO12" s="282">
        <v>49</v>
      </c>
      <c r="BP12" s="282"/>
      <c r="BQ12" s="282"/>
      <c r="BR12" s="282"/>
      <c r="BS12" s="287" t="s">
        <v>197</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2133915</v>
      </c>
      <c r="CS12" s="217"/>
      <c r="CT12" s="217"/>
      <c r="CU12" s="217"/>
      <c r="CV12" s="217"/>
      <c r="CW12" s="217"/>
      <c r="CX12" s="217"/>
      <c r="CY12" s="279"/>
      <c r="CZ12" s="282">
        <v>10.1</v>
      </c>
      <c r="DA12" s="282"/>
      <c r="DB12" s="282"/>
      <c r="DC12" s="282"/>
      <c r="DD12" s="288">
        <v>48814</v>
      </c>
      <c r="DE12" s="217"/>
      <c r="DF12" s="217"/>
      <c r="DG12" s="217"/>
      <c r="DH12" s="217"/>
      <c r="DI12" s="217"/>
      <c r="DJ12" s="217"/>
      <c r="DK12" s="217"/>
      <c r="DL12" s="217"/>
      <c r="DM12" s="217"/>
      <c r="DN12" s="217"/>
      <c r="DO12" s="217"/>
      <c r="DP12" s="279"/>
      <c r="DQ12" s="288">
        <v>441001</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342</v>
      </c>
      <c r="AQ13" s="1"/>
      <c r="AR13" s="1"/>
      <c r="AS13" s="1"/>
      <c r="AT13" s="1"/>
      <c r="AU13" s="1"/>
      <c r="AV13" s="1"/>
      <c r="AW13" s="1"/>
      <c r="AX13" s="1"/>
      <c r="AY13" s="1"/>
      <c r="AZ13" s="1"/>
      <c r="BA13" s="1"/>
      <c r="BB13" s="1"/>
      <c r="BC13" s="1"/>
      <c r="BD13" s="1"/>
      <c r="BE13" s="1"/>
      <c r="BF13" s="269"/>
      <c r="BG13" s="274">
        <v>3493401</v>
      </c>
      <c r="BH13" s="217"/>
      <c r="BI13" s="217"/>
      <c r="BJ13" s="217"/>
      <c r="BK13" s="217"/>
      <c r="BL13" s="217"/>
      <c r="BM13" s="217"/>
      <c r="BN13" s="279"/>
      <c r="BO13" s="282">
        <v>48.9</v>
      </c>
      <c r="BP13" s="282"/>
      <c r="BQ13" s="282"/>
      <c r="BR13" s="282"/>
      <c r="BS13" s="287" t="s">
        <v>197</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2352504</v>
      </c>
      <c r="CS13" s="217"/>
      <c r="CT13" s="217"/>
      <c r="CU13" s="217"/>
      <c r="CV13" s="217"/>
      <c r="CW13" s="217"/>
      <c r="CX13" s="217"/>
      <c r="CY13" s="279"/>
      <c r="CZ13" s="282">
        <v>11.1</v>
      </c>
      <c r="DA13" s="282"/>
      <c r="DB13" s="282"/>
      <c r="DC13" s="282"/>
      <c r="DD13" s="288">
        <v>1041746</v>
      </c>
      <c r="DE13" s="217"/>
      <c r="DF13" s="217"/>
      <c r="DG13" s="217"/>
      <c r="DH13" s="217"/>
      <c r="DI13" s="217"/>
      <c r="DJ13" s="217"/>
      <c r="DK13" s="217"/>
      <c r="DL13" s="217"/>
      <c r="DM13" s="217"/>
      <c r="DN13" s="217"/>
      <c r="DO13" s="217"/>
      <c r="DP13" s="279"/>
      <c r="DQ13" s="288">
        <v>1521889</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1715</v>
      </c>
      <c r="S14" s="217"/>
      <c r="T14" s="217"/>
      <c r="U14" s="217"/>
      <c r="V14" s="217"/>
      <c r="W14" s="217"/>
      <c r="X14" s="217"/>
      <c r="Y14" s="279"/>
      <c r="Z14" s="282">
        <v>0</v>
      </c>
      <c r="AA14" s="282"/>
      <c r="AB14" s="282"/>
      <c r="AC14" s="282"/>
      <c r="AD14" s="287">
        <v>1715</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153347</v>
      </c>
      <c r="BH14" s="217"/>
      <c r="BI14" s="217"/>
      <c r="BJ14" s="217"/>
      <c r="BK14" s="217"/>
      <c r="BL14" s="217"/>
      <c r="BM14" s="217"/>
      <c r="BN14" s="279"/>
      <c r="BO14" s="282">
        <v>2.1</v>
      </c>
      <c r="BP14" s="282"/>
      <c r="BQ14" s="282"/>
      <c r="BR14" s="282"/>
      <c r="BS14" s="287" t="s">
        <v>197</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1147978</v>
      </c>
      <c r="CS14" s="217"/>
      <c r="CT14" s="217"/>
      <c r="CU14" s="217"/>
      <c r="CV14" s="217"/>
      <c r="CW14" s="217"/>
      <c r="CX14" s="217"/>
      <c r="CY14" s="279"/>
      <c r="CZ14" s="282">
        <v>5.4</v>
      </c>
      <c r="DA14" s="282"/>
      <c r="DB14" s="282"/>
      <c r="DC14" s="282"/>
      <c r="DD14" s="288">
        <v>9988</v>
      </c>
      <c r="DE14" s="217"/>
      <c r="DF14" s="217"/>
      <c r="DG14" s="217"/>
      <c r="DH14" s="217"/>
      <c r="DI14" s="217"/>
      <c r="DJ14" s="217"/>
      <c r="DK14" s="217"/>
      <c r="DL14" s="217"/>
      <c r="DM14" s="217"/>
      <c r="DN14" s="217"/>
      <c r="DO14" s="217"/>
      <c r="DP14" s="279"/>
      <c r="DQ14" s="288">
        <v>779289</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346</v>
      </c>
      <c r="AQ15" s="1"/>
      <c r="AR15" s="1"/>
      <c r="AS15" s="1"/>
      <c r="AT15" s="1"/>
      <c r="AU15" s="1"/>
      <c r="AV15" s="1"/>
      <c r="AW15" s="1"/>
      <c r="AX15" s="1"/>
      <c r="AY15" s="1"/>
      <c r="AZ15" s="1"/>
      <c r="BA15" s="1"/>
      <c r="BB15" s="1"/>
      <c r="BC15" s="1"/>
      <c r="BD15" s="1"/>
      <c r="BE15" s="1"/>
      <c r="BF15" s="269"/>
      <c r="BG15" s="274">
        <v>363778</v>
      </c>
      <c r="BH15" s="217"/>
      <c r="BI15" s="217"/>
      <c r="BJ15" s="217"/>
      <c r="BK15" s="217"/>
      <c r="BL15" s="217"/>
      <c r="BM15" s="217"/>
      <c r="BN15" s="279"/>
      <c r="BO15" s="282">
        <v>5.0999999999999996</v>
      </c>
      <c r="BP15" s="282"/>
      <c r="BQ15" s="282"/>
      <c r="BR15" s="282"/>
      <c r="BS15" s="287" t="s">
        <v>197</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2106154</v>
      </c>
      <c r="CS15" s="217"/>
      <c r="CT15" s="217"/>
      <c r="CU15" s="217"/>
      <c r="CV15" s="217"/>
      <c r="CW15" s="217"/>
      <c r="CX15" s="217"/>
      <c r="CY15" s="279"/>
      <c r="CZ15" s="282">
        <v>9.9</v>
      </c>
      <c r="DA15" s="282"/>
      <c r="DB15" s="282"/>
      <c r="DC15" s="282"/>
      <c r="DD15" s="288">
        <v>234408</v>
      </c>
      <c r="DE15" s="217"/>
      <c r="DF15" s="217"/>
      <c r="DG15" s="217"/>
      <c r="DH15" s="217"/>
      <c r="DI15" s="217"/>
      <c r="DJ15" s="217"/>
      <c r="DK15" s="217"/>
      <c r="DL15" s="217"/>
      <c r="DM15" s="217"/>
      <c r="DN15" s="217"/>
      <c r="DO15" s="217"/>
      <c r="DP15" s="279"/>
      <c r="DQ15" s="288">
        <v>1727883</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26790</v>
      </c>
      <c r="S16" s="217"/>
      <c r="T16" s="217"/>
      <c r="U16" s="217"/>
      <c r="V16" s="217"/>
      <c r="W16" s="217"/>
      <c r="X16" s="217"/>
      <c r="Y16" s="279"/>
      <c r="Z16" s="282">
        <v>0.1</v>
      </c>
      <c r="AA16" s="282"/>
      <c r="AB16" s="282"/>
      <c r="AC16" s="282"/>
      <c r="AD16" s="287">
        <v>26790</v>
      </c>
      <c r="AE16" s="287"/>
      <c r="AF16" s="287"/>
      <c r="AG16" s="287"/>
      <c r="AH16" s="287"/>
      <c r="AI16" s="287"/>
      <c r="AJ16" s="287"/>
      <c r="AK16" s="287"/>
      <c r="AL16" s="283">
        <v>0.2</v>
      </c>
      <c r="AM16" s="238"/>
      <c r="AN16" s="238"/>
      <c r="AO16" s="296"/>
      <c r="AP16" s="261" t="s">
        <v>350</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2838</v>
      </c>
      <c r="CS16" s="217"/>
      <c r="CT16" s="217"/>
      <c r="CU16" s="217"/>
      <c r="CV16" s="217"/>
      <c r="CW16" s="217"/>
      <c r="CX16" s="217"/>
      <c r="CY16" s="279"/>
      <c r="CZ16" s="282">
        <v>0</v>
      </c>
      <c r="DA16" s="282"/>
      <c r="DB16" s="282"/>
      <c r="DC16" s="282"/>
      <c r="DD16" s="288" t="s">
        <v>197</v>
      </c>
      <c r="DE16" s="217"/>
      <c r="DF16" s="217"/>
      <c r="DG16" s="217"/>
      <c r="DH16" s="217"/>
      <c r="DI16" s="217"/>
      <c r="DJ16" s="217"/>
      <c r="DK16" s="217"/>
      <c r="DL16" s="217"/>
      <c r="DM16" s="217"/>
      <c r="DN16" s="217"/>
      <c r="DO16" s="217"/>
      <c r="DP16" s="279"/>
      <c r="DQ16" s="288">
        <v>2214</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90883</v>
      </c>
      <c r="S17" s="217"/>
      <c r="T17" s="217"/>
      <c r="U17" s="217"/>
      <c r="V17" s="217"/>
      <c r="W17" s="217"/>
      <c r="X17" s="217"/>
      <c r="Y17" s="279"/>
      <c r="Z17" s="282">
        <v>0.4</v>
      </c>
      <c r="AA17" s="282"/>
      <c r="AB17" s="282"/>
      <c r="AC17" s="282"/>
      <c r="AD17" s="287">
        <v>90883</v>
      </c>
      <c r="AE17" s="287"/>
      <c r="AF17" s="287"/>
      <c r="AG17" s="287"/>
      <c r="AH17" s="287"/>
      <c r="AI17" s="287"/>
      <c r="AJ17" s="287"/>
      <c r="AK17" s="287"/>
      <c r="AL17" s="283">
        <v>0.8</v>
      </c>
      <c r="AM17" s="238"/>
      <c r="AN17" s="238"/>
      <c r="AO17" s="296"/>
      <c r="AP17" s="261" t="s">
        <v>353</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1888721</v>
      </c>
      <c r="CS17" s="217"/>
      <c r="CT17" s="217"/>
      <c r="CU17" s="217"/>
      <c r="CV17" s="217"/>
      <c r="CW17" s="217"/>
      <c r="CX17" s="217"/>
      <c r="CY17" s="279"/>
      <c r="CZ17" s="282">
        <v>8.9</v>
      </c>
      <c r="DA17" s="282"/>
      <c r="DB17" s="282"/>
      <c r="DC17" s="282"/>
      <c r="DD17" s="288" t="s">
        <v>197</v>
      </c>
      <c r="DE17" s="217"/>
      <c r="DF17" s="217"/>
      <c r="DG17" s="217"/>
      <c r="DH17" s="217"/>
      <c r="DI17" s="217"/>
      <c r="DJ17" s="217"/>
      <c r="DK17" s="217"/>
      <c r="DL17" s="217"/>
      <c r="DM17" s="217"/>
      <c r="DN17" s="217"/>
      <c r="DO17" s="217"/>
      <c r="DP17" s="279"/>
      <c r="DQ17" s="288">
        <v>1888721</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62357</v>
      </c>
      <c r="S18" s="217"/>
      <c r="T18" s="217"/>
      <c r="U18" s="217"/>
      <c r="V18" s="217"/>
      <c r="W18" s="217"/>
      <c r="X18" s="217"/>
      <c r="Y18" s="279"/>
      <c r="Z18" s="282">
        <v>0.3</v>
      </c>
      <c r="AA18" s="282"/>
      <c r="AB18" s="282"/>
      <c r="AC18" s="282"/>
      <c r="AD18" s="287">
        <v>62357</v>
      </c>
      <c r="AE18" s="287"/>
      <c r="AF18" s="287"/>
      <c r="AG18" s="287"/>
      <c r="AH18" s="287"/>
      <c r="AI18" s="287"/>
      <c r="AJ18" s="287"/>
      <c r="AK18" s="287"/>
      <c r="AL18" s="283">
        <v>0.5</v>
      </c>
      <c r="AM18" s="238"/>
      <c r="AN18" s="238"/>
      <c r="AO18" s="296"/>
      <c r="AP18" s="261" t="s">
        <v>104</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60428</v>
      </c>
      <c r="S19" s="217"/>
      <c r="T19" s="217"/>
      <c r="U19" s="217"/>
      <c r="V19" s="217"/>
      <c r="W19" s="217"/>
      <c r="X19" s="217"/>
      <c r="Y19" s="279"/>
      <c r="Z19" s="282">
        <v>0.3</v>
      </c>
      <c r="AA19" s="282"/>
      <c r="AB19" s="282"/>
      <c r="AC19" s="282"/>
      <c r="AD19" s="287">
        <v>60428</v>
      </c>
      <c r="AE19" s="287"/>
      <c r="AF19" s="287"/>
      <c r="AG19" s="287"/>
      <c r="AH19" s="287"/>
      <c r="AI19" s="287"/>
      <c r="AJ19" s="287"/>
      <c r="AK19" s="287"/>
      <c r="AL19" s="283">
        <v>0.5</v>
      </c>
      <c r="AM19" s="238"/>
      <c r="AN19" s="238"/>
      <c r="AO19" s="296"/>
      <c r="AP19" s="261" t="s">
        <v>249</v>
      </c>
      <c r="AQ19" s="1"/>
      <c r="AR19" s="1"/>
      <c r="AS19" s="1"/>
      <c r="AT19" s="1"/>
      <c r="AU19" s="1"/>
      <c r="AV19" s="1"/>
      <c r="AW19" s="1"/>
      <c r="AX19" s="1"/>
      <c r="AY19" s="1"/>
      <c r="AZ19" s="1"/>
      <c r="BA19" s="1"/>
      <c r="BB19" s="1"/>
      <c r="BC19" s="1"/>
      <c r="BD19" s="1"/>
      <c r="BE19" s="1"/>
      <c r="BF19" s="269"/>
      <c r="BG19" s="274">
        <v>202014</v>
      </c>
      <c r="BH19" s="217"/>
      <c r="BI19" s="217"/>
      <c r="BJ19" s="217"/>
      <c r="BK19" s="217"/>
      <c r="BL19" s="217"/>
      <c r="BM19" s="217"/>
      <c r="BN19" s="279"/>
      <c r="BO19" s="282">
        <v>2.8</v>
      </c>
      <c r="BP19" s="282"/>
      <c r="BQ19" s="282"/>
      <c r="BR19" s="282"/>
      <c r="BS19" s="287" t="s">
        <v>197</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1929</v>
      </c>
      <c r="S20" s="217"/>
      <c r="T20" s="217"/>
      <c r="U20" s="217"/>
      <c r="V20" s="217"/>
      <c r="W20" s="217"/>
      <c r="X20" s="217"/>
      <c r="Y20" s="279"/>
      <c r="Z20" s="282">
        <v>0</v>
      </c>
      <c r="AA20" s="282"/>
      <c r="AB20" s="282"/>
      <c r="AC20" s="282"/>
      <c r="AD20" s="287">
        <v>1929</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v>202014</v>
      </c>
      <c r="BH20" s="217"/>
      <c r="BI20" s="217"/>
      <c r="BJ20" s="217"/>
      <c r="BK20" s="217"/>
      <c r="BL20" s="217"/>
      <c r="BM20" s="217"/>
      <c r="BN20" s="279"/>
      <c r="BO20" s="282">
        <v>2.8</v>
      </c>
      <c r="BP20" s="282"/>
      <c r="BQ20" s="282"/>
      <c r="BR20" s="282"/>
      <c r="BS20" s="287" t="s">
        <v>197</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21203041</v>
      </c>
      <c r="CS20" s="217"/>
      <c r="CT20" s="217"/>
      <c r="CU20" s="217"/>
      <c r="CV20" s="217"/>
      <c r="CW20" s="217"/>
      <c r="CX20" s="217"/>
      <c r="CY20" s="279"/>
      <c r="CZ20" s="282">
        <v>100</v>
      </c>
      <c r="DA20" s="282"/>
      <c r="DB20" s="282"/>
      <c r="DC20" s="282"/>
      <c r="DD20" s="288">
        <v>1641591</v>
      </c>
      <c r="DE20" s="217"/>
      <c r="DF20" s="217"/>
      <c r="DG20" s="217"/>
      <c r="DH20" s="217"/>
      <c r="DI20" s="217"/>
      <c r="DJ20" s="217"/>
      <c r="DK20" s="217"/>
      <c r="DL20" s="217"/>
      <c r="DM20" s="217"/>
      <c r="DN20" s="217"/>
      <c r="DO20" s="217"/>
      <c r="DP20" s="279"/>
      <c r="DQ20" s="288">
        <v>13764336</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3385875</v>
      </c>
      <c r="S21" s="217"/>
      <c r="T21" s="217"/>
      <c r="U21" s="217"/>
      <c r="V21" s="217"/>
      <c r="W21" s="217"/>
      <c r="X21" s="217"/>
      <c r="Y21" s="279"/>
      <c r="Z21" s="282">
        <v>14.7</v>
      </c>
      <c r="AA21" s="282"/>
      <c r="AB21" s="282"/>
      <c r="AC21" s="282"/>
      <c r="AD21" s="287">
        <v>3012314</v>
      </c>
      <c r="AE21" s="287"/>
      <c r="AF21" s="287"/>
      <c r="AG21" s="287"/>
      <c r="AH21" s="287"/>
      <c r="AI21" s="287"/>
      <c r="AJ21" s="287"/>
      <c r="AK21" s="287"/>
      <c r="AL21" s="283">
        <v>25.7</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27436</v>
      </c>
      <c r="BH21" s="217"/>
      <c r="BI21" s="217"/>
      <c r="BJ21" s="217"/>
      <c r="BK21" s="217"/>
      <c r="BL21" s="217"/>
      <c r="BM21" s="217"/>
      <c r="BN21" s="279"/>
      <c r="BO21" s="282">
        <v>0.4</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3012314</v>
      </c>
      <c r="S22" s="217"/>
      <c r="T22" s="217"/>
      <c r="U22" s="217"/>
      <c r="V22" s="217"/>
      <c r="W22" s="217"/>
      <c r="X22" s="217"/>
      <c r="Y22" s="279"/>
      <c r="Z22" s="282">
        <v>13.1</v>
      </c>
      <c r="AA22" s="282"/>
      <c r="AB22" s="282"/>
      <c r="AC22" s="282"/>
      <c r="AD22" s="287">
        <v>3012314</v>
      </c>
      <c r="AE22" s="287"/>
      <c r="AF22" s="287"/>
      <c r="AG22" s="287"/>
      <c r="AH22" s="287"/>
      <c r="AI22" s="287"/>
      <c r="AJ22" s="287"/>
      <c r="AK22" s="287"/>
      <c r="AL22" s="283">
        <v>25.7</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373256</v>
      </c>
      <c r="S23" s="217"/>
      <c r="T23" s="217"/>
      <c r="U23" s="217"/>
      <c r="V23" s="217"/>
      <c r="W23" s="217"/>
      <c r="X23" s="217"/>
      <c r="Y23" s="279"/>
      <c r="Z23" s="282">
        <v>1.6</v>
      </c>
      <c r="AA23" s="282"/>
      <c r="AB23" s="282"/>
      <c r="AC23" s="282"/>
      <c r="AD23" s="287" t="s">
        <v>197</v>
      </c>
      <c r="AE23" s="287"/>
      <c r="AF23" s="287"/>
      <c r="AG23" s="287"/>
      <c r="AH23" s="287"/>
      <c r="AI23" s="287"/>
      <c r="AJ23" s="287"/>
      <c r="AK23" s="287"/>
      <c r="AL23" s="283" t="s">
        <v>197</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174578</v>
      </c>
      <c r="BH23" s="217"/>
      <c r="BI23" s="217"/>
      <c r="BJ23" s="217"/>
      <c r="BK23" s="217"/>
      <c r="BL23" s="217"/>
      <c r="BM23" s="217"/>
      <c r="BN23" s="279"/>
      <c r="BO23" s="282">
        <v>2.4</v>
      </c>
      <c r="BP23" s="282"/>
      <c r="BQ23" s="282"/>
      <c r="BR23" s="282"/>
      <c r="BS23" s="287" t="s">
        <v>197</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294</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v>305</v>
      </c>
      <c r="S24" s="217"/>
      <c r="T24" s="217"/>
      <c r="U24" s="217"/>
      <c r="V24" s="217"/>
      <c r="W24" s="217"/>
      <c r="X24" s="217"/>
      <c r="Y24" s="279"/>
      <c r="Z24" s="282">
        <v>0</v>
      </c>
      <c r="AA24" s="282"/>
      <c r="AB24" s="282"/>
      <c r="AC24" s="282"/>
      <c r="AD24" s="287" t="s">
        <v>197</v>
      </c>
      <c r="AE24" s="287"/>
      <c r="AF24" s="287"/>
      <c r="AG24" s="287"/>
      <c r="AH24" s="287"/>
      <c r="AI24" s="287"/>
      <c r="AJ24" s="287"/>
      <c r="AK24" s="287"/>
      <c r="AL24" s="283" t="s">
        <v>197</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9178142</v>
      </c>
      <c r="CS24" s="276"/>
      <c r="CT24" s="276"/>
      <c r="CU24" s="276"/>
      <c r="CV24" s="276"/>
      <c r="CW24" s="276"/>
      <c r="CX24" s="276"/>
      <c r="CY24" s="278"/>
      <c r="CZ24" s="291">
        <v>43.3</v>
      </c>
      <c r="DA24" s="293"/>
      <c r="DB24" s="293"/>
      <c r="DC24" s="337"/>
      <c r="DD24" s="341">
        <v>6341839</v>
      </c>
      <c r="DE24" s="276"/>
      <c r="DF24" s="276"/>
      <c r="DG24" s="276"/>
      <c r="DH24" s="276"/>
      <c r="DI24" s="276"/>
      <c r="DJ24" s="276"/>
      <c r="DK24" s="278"/>
      <c r="DL24" s="341">
        <v>5902489</v>
      </c>
      <c r="DM24" s="276"/>
      <c r="DN24" s="276"/>
      <c r="DO24" s="276"/>
      <c r="DP24" s="276"/>
      <c r="DQ24" s="276"/>
      <c r="DR24" s="276"/>
      <c r="DS24" s="276"/>
      <c r="DT24" s="276"/>
      <c r="DU24" s="276"/>
      <c r="DV24" s="278"/>
      <c r="DW24" s="291">
        <v>49.9</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12191503</v>
      </c>
      <c r="S25" s="217"/>
      <c r="T25" s="217"/>
      <c r="U25" s="217"/>
      <c r="V25" s="217"/>
      <c r="W25" s="217"/>
      <c r="X25" s="217"/>
      <c r="Y25" s="279"/>
      <c r="Z25" s="282">
        <v>52.9</v>
      </c>
      <c r="AA25" s="282"/>
      <c r="AB25" s="282"/>
      <c r="AC25" s="282"/>
      <c r="AD25" s="287">
        <v>11643364</v>
      </c>
      <c r="AE25" s="287"/>
      <c r="AF25" s="287"/>
      <c r="AG25" s="287"/>
      <c r="AH25" s="287"/>
      <c r="AI25" s="287"/>
      <c r="AJ25" s="287"/>
      <c r="AK25" s="287"/>
      <c r="AL25" s="283">
        <v>99.5</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3195435</v>
      </c>
      <c r="CS25" s="313"/>
      <c r="CT25" s="313"/>
      <c r="CU25" s="313"/>
      <c r="CV25" s="313"/>
      <c r="CW25" s="313"/>
      <c r="CX25" s="313"/>
      <c r="CY25" s="332"/>
      <c r="CZ25" s="283">
        <v>15.1</v>
      </c>
      <c r="DA25" s="335"/>
      <c r="DB25" s="335"/>
      <c r="DC25" s="338"/>
      <c r="DD25" s="288">
        <v>2939475</v>
      </c>
      <c r="DE25" s="313"/>
      <c r="DF25" s="313"/>
      <c r="DG25" s="313"/>
      <c r="DH25" s="313"/>
      <c r="DI25" s="313"/>
      <c r="DJ25" s="313"/>
      <c r="DK25" s="332"/>
      <c r="DL25" s="288">
        <v>2924285</v>
      </c>
      <c r="DM25" s="313"/>
      <c r="DN25" s="313"/>
      <c r="DO25" s="313"/>
      <c r="DP25" s="313"/>
      <c r="DQ25" s="313"/>
      <c r="DR25" s="313"/>
      <c r="DS25" s="313"/>
      <c r="DT25" s="313"/>
      <c r="DU25" s="313"/>
      <c r="DV25" s="332"/>
      <c r="DW25" s="283">
        <v>24.7</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5194</v>
      </c>
      <c r="S26" s="217"/>
      <c r="T26" s="217"/>
      <c r="U26" s="217"/>
      <c r="V26" s="217"/>
      <c r="W26" s="217"/>
      <c r="X26" s="217"/>
      <c r="Y26" s="279"/>
      <c r="Z26" s="282">
        <v>0</v>
      </c>
      <c r="AA26" s="282"/>
      <c r="AB26" s="282"/>
      <c r="AC26" s="282"/>
      <c r="AD26" s="287">
        <v>5194</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1878637</v>
      </c>
      <c r="CS26" s="217"/>
      <c r="CT26" s="217"/>
      <c r="CU26" s="217"/>
      <c r="CV26" s="217"/>
      <c r="CW26" s="217"/>
      <c r="CX26" s="217"/>
      <c r="CY26" s="279"/>
      <c r="CZ26" s="283">
        <v>8.9</v>
      </c>
      <c r="DA26" s="335"/>
      <c r="DB26" s="335"/>
      <c r="DC26" s="338"/>
      <c r="DD26" s="288">
        <v>1696760</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72717</v>
      </c>
      <c r="S27" s="217"/>
      <c r="T27" s="217"/>
      <c r="U27" s="217"/>
      <c r="V27" s="217"/>
      <c r="W27" s="217"/>
      <c r="X27" s="217"/>
      <c r="Y27" s="279"/>
      <c r="Z27" s="282">
        <v>0.3</v>
      </c>
      <c r="AA27" s="282"/>
      <c r="AB27" s="282"/>
      <c r="AC27" s="282"/>
      <c r="AD27" s="287" t="s">
        <v>197</v>
      </c>
      <c r="AE27" s="287"/>
      <c r="AF27" s="287"/>
      <c r="AG27" s="287"/>
      <c r="AH27" s="287"/>
      <c r="AI27" s="287"/>
      <c r="AJ27" s="287"/>
      <c r="AK27" s="287"/>
      <c r="AL27" s="283" t="s">
        <v>197</v>
      </c>
      <c r="AM27" s="238"/>
      <c r="AN27" s="238"/>
      <c r="AO27" s="296"/>
      <c r="AP27" s="261" t="s">
        <v>385</v>
      </c>
      <c r="AQ27" s="1"/>
      <c r="AR27" s="1"/>
      <c r="AS27" s="1"/>
      <c r="AT27" s="1"/>
      <c r="AU27" s="1"/>
      <c r="AV27" s="1"/>
      <c r="AW27" s="1"/>
      <c r="AX27" s="1"/>
      <c r="AY27" s="1"/>
      <c r="AZ27" s="1"/>
      <c r="BA27" s="1"/>
      <c r="BB27" s="1"/>
      <c r="BC27" s="1"/>
      <c r="BD27" s="1"/>
      <c r="BE27" s="1"/>
      <c r="BF27" s="269"/>
      <c r="BG27" s="274">
        <v>7144052</v>
      </c>
      <c r="BH27" s="217"/>
      <c r="BI27" s="217"/>
      <c r="BJ27" s="217"/>
      <c r="BK27" s="217"/>
      <c r="BL27" s="217"/>
      <c r="BM27" s="217"/>
      <c r="BN27" s="279"/>
      <c r="BO27" s="282">
        <v>100</v>
      </c>
      <c r="BP27" s="282"/>
      <c r="BQ27" s="282"/>
      <c r="BR27" s="282"/>
      <c r="BS27" s="287">
        <v>127595</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4093986</v>
      </c>
      <c r="CS27" s="313"/>
      <c r="CT27" s="313"/>
      <c r="CU27" s="313"/>
      <c r="CV27" s="313"/>
      <c r="CW27" s="313"/>
      <c r="CX27" s="313"/>
      <c r="CY27" s="332"/>
      <c r="CZ27" s="283">
        <v>19.3</v>
      </c>
      <c r="DA27" s="335"/>
      <c r="DB27" s="335"/>
      <c r="DC27" s="338"/>
      <c r="DD27" s="288">
        <v>1513643</v>
      </c>
      <c r="DE27" s="313"/>
      <c r="DF27" s="313"/>
      <c r="DG27" s="313"/>
      <c r="DH27" s="313"/>
      <c r="DI27" s="313"/>
      <c r="DJ27" s="313"/>
      <c r="DK27" s="332"/>
      <c r="DL27" s="288">
        <v>1089483</v>
      </c>
      <c r="DM27" s="313"/>
      <c r="DN27" s="313"/>
      <c r="DO27" s="313"/>
      <c r="DP27" s="313"/>
      <c r="DQ27" s="313"/>
      <c r="DR27" s="313"/>
      <c r="DS27" s="313"/>
      <c r="DT27" s="313"/>
      <c r="DU27" s="313"/>
      <c r="DV27" s="332"/>
      <c r="DW27" s="283">
        <v>9.1999999999999993</v>
      </c>
      <c r="DX27" s="335"/>
      <c r="DY27" s="335"/>
      <c r="DZ27" s="335"/>
      <c r="EA27" s="335"/>
      <c r="EB27" s="335"/>
      <c r="EC27" s="360"/>
    </row>
    <row r="28" spans="2:133" ht="11.25" customHeight="1">
      <c r="B28" s="261" t="s">
        <v>191</v>
      </c>
      <c r="C28" s="1"/>
      <c r="D28" s="1"/>
      <c r="E28" s="1"/>
      <c r="F28" s="1"/>
      <c r="G28" s="1"/>
      <c r="H28" s="1"/>
      <c r="I28" s="1"/>
      <c r="J28" s="1"/>
      <c r="K28" s="1"/>
      <c r="L28" s="1"/>
      <c r="M28" s="1"/>
      <c r="N28" s="1"/>
      <c r="O28" s="1"/>
      <c r="P28" s="1"/>
      <c r="Q28" s="269"/>
      <c r="R28" s="274">
        <v>161557</v>
      </c>
      <c r="S28" s="217"/>
      <c r="T28" s="217"/>
      <c r="U28" s="217"/>
      <c r="V28" s="217"/>
      <c r="W28" s="217"/>
      <c r="X28" s="217"/>
      <c r="Y28" s="279"/>
      <c r="Z28" s="282">
        <v>0.7</v>
      </c>
      <c r="AA28" s="282"/>
      <c r="AB28" s="282"/>
      <c r="AC28" s="282"/>
      <c r="AD28" s="287">
        <v>14678</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1888721</v>
      </c>
      <c r="CS28" s="217"/>
      <c r="CT28" s="217"/>
      <c r="CU28" s="217"/>
      <c r="CV28" s="217"/>
      <c r="CW28" s="217"/>
      <c r="CX28" s="217"/>
      <c r="CY28" s="279"/>
      <c r="CZ28" s="283">
        <v>8.9</v>
      </c>
      <c r="DA28" s="335"/>
      <c r="DB28" s="335"/>
      <c r="DC28" s="338"/>
      <c r="DD28" s="288">
        <v>1888721</v>
      </c>
      <c r="DE28" s="217"/>
      <c r="DF28" s="217"/>
      <c r="DG28" s="217"/>
      <c r="DH28" s="217"/>
      <c r="DI28" s="217"/>
      <c r="DJ28" s="217"/>
      <c r="DK28" s="279"/>
      <c r="DL28" s="288">
        <v>1888721</v>
      </c>
      <c r="DM28" s="217"/>
      <c r="DN28" s="217"/>
      <c r="DO28" s="217"/>
      <c r="DP28" s="217"/>
      <c r="DQ28" s="217"/>
      <c r="DR28" s="217"/>
      <c r="DS28" s="217"/>
      <c r="DT28" s="217"/>
      <c r="DU28" s="217"/>
      <c r="DV28" s="279"/>
      <c r="DW28" s="283">
        <v>16</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101500</v>
      </c>
      <c r="S29" s="217"/>
      <c r="T29" s="217"/>
      <c r="U29" s="217"/>
      <c r="V29" s="217"/>
      <c r="W29" s="217"/>
      <c r="X29" s="217"/>
      <c r="Y29" s="279"/>
      <c r="Z29" s="282">
        <v>0.4</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1888721</v>
      </c>
      <c r="CS29" s="313"/>
      <c r="CT29" s="313"/>
      <c r="CU29" s="313"/>
      <c r="CV29" s="313"/>
      <c r="CW29" s="313"/>
      <c r="CX29" s="313"/>
      <c r="CY29" s="332"/>
      <c r="CZ29" s="283">
        <v>8.9</v>
      </c>
      <c r="DA29" s="335"/>
      <c r="DB29" s="335"/>
      <c r="DC29" s="338"/>
      <c r="DD29" s="288">
        <v>1888721</v>
      </c>
      <c r="DE29" s="313"/>
      <c r="DF29" s="313"/>
      <c r="DG29" s="313"/>
      <c r="DH29" s="313"/>
      <c r="DI29" s="313"/>
      <c r="DJ29" s="313"/>
      <c r="DK29" s="332"/>
      <c r="DL29" s="288">
        <v>1888721</v>
      </c>
      <c r="DM29" s="313"/>
      <c r="DN29" s="313"/>
      <c r="DO29" s="313"/>
      <c r="DP29" s="313"/>
      <c r="DQ29" s="313"/>
      <c r="DR29" s="313"/>
      <c r="DS29" s="313"/>
      <c r="DT29" s="313"/>
      <c r="DU29" s="313"/>
      <c r="DV29" s="332"/>
      <c r="DW29" s="283">
        <v>16</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3529511</v>
      </c>
      <c r="S30" s="217"/>
      <c r="T30" s="217"/>
      <c r="U30" s="217"/>
      <c r="V30" s="217"/>
      <c r="W30" s="217"/>
      <c r="X30" s="217"/>
      <c r="Y30" s="279"/>
      <c r="Z30" s="282">
        <v>15.3</v>
      </c>
      <c r="AA30" s="282"/>
      <c r="AB30" s="282"/>
      <c r="AC30" s="282"/>
      <c r="AD30" s="287" t="s">
        <v>197</v>
      </c>
      <c r="AE30" s="287"/>
      <c r="AF30" s="287"/>
      <c r="AG30" s="287"/>
      <c r="AH30" s="287"/>
      <c r="AI30" s="287"/>
      <c r="AJ30" s="287"/>
      <c r="AK30" s="287"/>
      <c r="AL30" s="283" t="s">
        <v>197</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1838608</v>
      </c>
      <c r="CS30" s="217"/>
      <c r="CT30" s="217"/>
      <c r="CU30" s="217"/>
      <c r="CV30" s="217"/>
      <c r="CW30" s="217"/>
      <c r="CX30" s="217"/>
      <c r="CY30" s="279"/>
      <c r="CZ30" s="283">
        <v>8.6999999999999993</v>
      </c>
      <c r="DA30" s="335"/>
      <c r="DB30" s="335"/>
      <c r="DC30" s="338"/>
      <c r="DD30" s="288">
        <v>1838608</v>
      </c>
      <c r="DE30" s="217"/>
      <c r="DF30" s="217"/>
      <c r="DG30" s="217"/>
      <c r="DH30" s="217"/>
      <c r="DI30" s="217"/>
      <c r="DJ30" s="217"/>
      <c r="DK30" s="279"/>
      <c r="DL30" s="288">
        <v>1838608</v>
      </c>
      <c r="DM30" s="217"/>
      <c r="DN30" s="217"/>
      <c r="DO30" s="217"/>
      <c r="DP30" s="217"/>
      <c r="DQ30" s="217"/>
      <c r="DR30" s="217"/>
      <c r="DS30" s="217"/>
      <c r="DT30" s="217"/>
      <c r="DU30" s="217"/>
      <c r="DV30" s="279"/>
      <c r="DW30" s="283">
        <v>15.6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4</v>
      </c>
      <c r="AQ31" s="178"/>
      <c r="AR31" s="178"/>
      <c r="AS31" s="178"/>
      <c r="AT31" s="306" t="s">
        <v>391</v>
      </c>
      <c r="AU31" s="265"/>
      <c r="AV31" s="265"/>
      <c r="AW31" s="265"/>
      <c r="AX31" s="260" t="s">
        <v>270</v>
      </c>
      <c r="AY31" s="265"/>
      <c r="AZ31" s="265"/>
      <c r="BA31" s="265"/>
      <c r="BB31" s="265"/>
      <c r="BC31" s="265"/>
      <c r="BD31" s="265"/>
      <c r="BE31" s="265"/>
      <c r="BF31" s="268"/>
      <c r="BG31" s="318">
        <v>99.6</v>
      </c>
      <c r="BH31" s="322"/>
      <c r="BI31" s="322"/>
      <c r="BJ31" s="322"/>
      <c r="BK31" s="322"/>
      <c r="BL31" s="322"/>
      <c r="BM31" s="293">
        <v>99.2</v>
      </c>
      <c r="BN31" s="322"/>
      <c r="BO31" s="322"/>
      <c r="BP31" s="322"/>
      <c r="BQ31" s="324"/>
      <c r="BR31" s="318">
        <v>99.6</v>
      </c>
      <c r="BS31" s="322"/>
      <c r="BT31" s="322"/>
      <c r="BU31" s="322"/>
      <c r="BV31" s="322"/>
      <c r="BW31" s="322"/>
      <c r="BX31" s="293">
        <v>99.1</v>
      </c>
      <c r="BY31" s="322"/>
      <c r="BZ31" s="322"/>
      <c r="CA31" s="322"/>
      <c r="CB31" s="324"/>
      <c r="CD31" s="134"/>
      <c r="CE31" s="42"/>
      <c r="CF31" s="261" t="s">
        <v>309</v>
      </c>
      <c r="CG31" s="1"/>
      <c r="CH31" s="1"/>
      <c r="CI31" s="1"/>
      <c r="CJ31" s="1"/>
      <c r="CK31" s="1"/>
      <c r="CL31" s="1"/>
      <c r="CM31" s="1"/>
      <c r="CN31" s="1"/>
      <c r="CO31" s="1"/>
      <c r="CP31" s="1"/>
      <c r="CQ31" s="269"/>
      <c r="CR31" s="274">
        <v>50113</v>
      </c>
      <c r="CS31" s="313"/>
      <c r="CT31" s="313"/>
      <c r="CU31" s="313"/>
      <c r="CV31" s="313"/>
      <c r="CW31" s="313"/>
      <c r="CX31" s="313"/>
      <c r="CY31" s="332"/>
      <c r="CZ31" s="283">
        <v>0.2</v>
      </c>
      <c r="DA31" s="335"/>
      <c r="DB31" s="335"/>
      <c r="DC31" s="338"/>
      <c r="DD31" s="288">
        <v>50113</v>
      </c>
      <c r="DE31" s="313"/>
      <c r="DF31" s="313"/>
      <c r="DG31" s="313"/>
      <c r="DH31" s="313"/>
      <c r="DI31" s="313"/>
      <c r="DJ31" s="313"/>
      <c r="DK31" s="332"/>
      <c r="DL31" s="288">
        <v>50113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1398868</v>
      </c>
      <c r="S32" s="217"/>
      <c r="T32" s="217"/>
      <c r="U32" s="217"/>
      <c r="V32" s="217"/>
      <c r="W32" s="217"/>
      <c r="X32" s="217"/>
      <c r="Y32" s="279"/>
      <c r="Z32" s="282">
        <v>6.1</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244</v>
      </c>
      <c r="AX32" s="261" t="s">
        <v>369</v>
      </c>
      <c r="AY32" s="1"/>
      <c r="AZ32" s="1"/>
      <c r="BA32" s="1"/>
      <c r="BB32" s="1"/>
      <c r="BC32" s="1"/>
      <c r="BD32" s="1"/>
      <c r="BE32" s="1"/>
      <c r="BF32" s="269"/>
      <c r="BG32" s="319">
        <v>99.5</v>
      </c>
      <c r="BH32" s="313"/>
      <c r="BI32" s="313"/>
      <c r="BJ32" s="313"/>
      <c r="BK32" s="313"/>
      <c r="BL32" s="313"/>
      <c r="BM32" s="238">
        <v>99</v>
      </c>
      <c r="BN32" s="313"/>
      <c r="BO32" s="313"/>
      <c r="BP32" s="313"/>
      <c r="BQ32" s="316"/>
      <c r="BR32" s="319">
        <v>99.6</v>
      </c>
      <c r="BS32" s="313"/>
      <c r="BT32" s="313"/>
      <c r="BU32" s="313"/>
      <c r="BV32" s="313"/>
      <c r="BW32" s="313"/>
      <c r="BX32" s="238">
        <v>99</v>
      </c>
      <c r="BY32" s="313"/>
      <c r="BZ32" s="313"/>
      <c r="CA32" s="313"/>
      <c r="CB32" s="316"/>
      <c r="CD32" s="135"/>
      <c r="CE32" s="142"/>
      <c r="CF32" s="261" t="s">
        <v>394</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75757</v>
      </c>
      <c r="S33" s="217"/>
      <c r="T33" s="217"/>
      <c r="U33" s="217"/>
      <c r="V33" s="217"/>
      <c r="W33" s="217"/>
      <c r="X33" s="217"/>
      <c r="Y33" s="279"/>
      <c r="Z33" s="282">
        <v>0.3</v>
      </c>
      <c r="AA33" s="282"/>
      <c r="AB33" s="282"/>
      <c r="AC33" s="282"/>
      <c r="AD33" s="287">
        <v>20394</v>
      </c>
      <c r="AE33" s="287"/>
      <c r="AF33" s="287"/>
      <c r="AG33" s="287"/>
      <c r="AH33" s="287"/>
      <c r="AI33" s="287"/>
      <c r="AJ33" s="287"/>
      <c r="AK33" s="287"/>
      <c r="AL33" s="283">
        <v>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99.7</v>
      </c>
      <c r="BH33" s="312"/>
      <c r="BI33" s="312"/>
      <c r="BJ33" s="312"/>
      <c r="BK33" s="312"/>
      <c r="BL33" s="312"/>
      <c r="BM33" s="294">
        <v>99.4</v>
      </c>
      <c r="BN33" s="312"/>
      <c r="BO33" s="312"/>
      <c r="BP33" s="312"/>
      <c r="BQ33" s="317"/>
      <c r="BR33" s="320">
        <v>99.5</v>
      </c>
      <c r="BS33" s="312"/>
      <c r="BT33" s="312"/>
      <c r="BU33" s="312"/>
      <c r="BV33" s="312"/>
      <c r="BW33" s="312"/>
      <c r="BX33" s="294">
        <v>99.1</v>
      </c>
      <c r="BY33" s="312"/>
      <c r="BZ33" s="312"/>
      <c r="CA33" s="312"/>
      <c r="CB33" s="317"/>
      <c r="CD33" s="261" t="s">
        <v>395</v>
      </c>
      <c r="CE33" s="1"/>
      <c r="CF33" s="1"/>
      <c r="CG33" s="1"/>
      <c r="CH33" s="1"/>
      <c r="CI33" s="1"/>
      <c r="CJ33" s="1"/>
      <c r="CK33" s="1"/>
      <c r="CL33" s="1"/>
      <c r="CM33" s="1"/>
      <c r="CN33" s="1"/>
      <c r="CO33" s="1"/>
      <c r="CP33" s="1"/>
      <c r="CQ33" s="269"/>
      <c r="CR33" s="274">
        <v>10380470</v>
      </c>
      <c r="CS33" s="313"/>
      <c r="CT33" s="313"/>
      <c r="CU33" s="313"/>
      <c r="CV33" s="313"/>
      <c r="CW33" s="313"/>
      <c r="CX33" s="313"/>
      <c r="CY33" s="332"/>
      <c r="CZ33" s="283">
        <v>49</v>
      </c>
      <c r="DA33" s="335"/>
      <c r="DB33" s="335"/>
      <c r="DC33" s="338"/>
      <c r="DD33" s="288">
        <v>6818435</v>
      </c>
      <c r="DE33" s="313"/>
      <c r="DF33" s="313"/>
      <c r="DG33" s="313"/>
      <c r="DH33" s="313"/>
      <c r="DI33" s="313"/>
      <c r="DJ33" s="313"/>
      <c r="DK33" s="332"/>
      <c r="DL33" s="288">
        <v>5289347</v>
      </c>
      <c r="DM33" s="313"/>
      <c r="DN33" s="313"/>
      <c r="DO33" s="313"/>
      <c r="DP33" s="313"/>
      <c r="DQ33" s="313"/>
      <c r="DR33" s="313"/>
      <c r="DS33" s="313"/>
      <c r="DT33" s="313"/>
      <c r="DU33" s="313"/>
      <c r="DV33" s="332"/>
      <c r="DW33" s="283">
        <v>44.7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600828</v>
      </c>
      <c r="S34" s="217"/>
      <c r="T34" s="217"/>
      <c r="U34" s="217"/>
      <c r="V34" s="217"/>
      <c r="W34" s="217"/>
      <c r="X34" s="217"/>
      <c r="Y34" s="279"/>
      <c r="Z34" s="282">
        <v>2.6</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3580193</v>
      </c>
      <c r="CS34" s="217"/>
      <c r="CT34" s="217"/>
      <c r="CU34" s="217"/>
      <c r="CV34" s="217"/>
      <c r="CW34" s="217"/>
      <c r="CX34" s="217"/>
      <c r="CY34" s="279"/>
      <c r="CZ34" s="283">
        <v>16.899999999999999</v>
      </c>
      <c r="DA34" s="335"/>
      <c r="DB34" s="335"/>
      <c r="DC34" s="338"/>
      <c r="DD34" s="288">
        <v>2508032</v>
      </c>
      <c r="DE34" s="217"/>
      <c r="DF34" s="217"/>
      <c r="DG34" s="217"/>
      <c r="DH34" s="217"/>
      <c r="DI34" s="217"/>
      <c r="DJ34" s="217"/>
      <c r="DK34" s="279"/>
      <c r="DL34" s="288">
        <v>2005711</v>
      </c>
      <c r="DM34" s="217"/>
      <c r="DN34" s="217"/>
      <c r="DO34" s="217"/>
      <c r="DP34" s="217"/>
      <c r="DQ34" s="217"/>
      <c r="DR34" s="217"/>
      <c r="DS34" s="217"/>
      <c r="DT34" s="217"/>
      <c r="DU34" s="217"/>
      <c r="DV34" s="279"/>
      <c r="DW34" s="283">
        <v>17</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200981</v>
      </c>
      <c r="S35" s="217"/>
      <c r="T35" s="217"/>
      <c r="U35" s="217"/>
      <c r="V35" s="217"/>
      <c r="W35" s="217"/>
      <c r="X35" s="217"/>
      <c r="Y35" s="279"/>
      <c r="Z35" s="282">
        <v>0.9</v>
      </c>
      <c r="AA35" s="282"/>
      <c r="AB35" s="282"/>
      <c r="AC35" s="282"/>
      <c r="AD35" s="287" t="s">
        <v>197</v>
      </c>
      <c r="AE35" s="287"/>
      <c r="AF35" s="287"/>
      <c r="AG35" s="287"/>
      <c r="AH35" s="287"/>
      <c r="AI35" s="287"/>
      <c r="AJ35" s="287"/>
      <c r="AK35" s="287"/>
      <c r="AL35" s="283" t="s">
        <v>197</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158604</v>
      </c>
      <c r="CS35" s="313"/>
      <c r="CT35" s="313"/>
      <c r="CU35" s="313"/>
      <c r="CV35" s="313"/>
      <c r="CW35" s="313"/>
      <c r="CX35" s="313"/>
      <c r="CY35" s="332"/>
      <c r="CZ35" s="283">
        <v>0.7</v>
      </c>
      <c r="DA35" s="335"/>
      <c r="DB35" s="335"/>
      <c r="DC35" s="338"/>
      <c r="DD35" s="288">
        <v>143616</v>
      </c>
      <c r="DE35" s="313"/>
      <c r="DF35" s="313"/>
      <c r="DG35" s="313"/>
      <c r="DH35" s="313"/>
      <c r="DI35" s="313"/>
      <c r="DJ35" s="313"/>
      <c r="DK35" s="332"/>
      <c r="DL35" s="288">
        <v>143616</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2027231</v>
      </c>
      <c r="S36" s="217"/>
      <c r="T36" s="217"/>
      <c r="U36" s="217"/>
      <c r="V36" s="217"/>
      <c r="W36" s="217"/>
      <c r="X36" s="217"/>
      <c r="Y36" s="279"/>
      <c r="Z36" s="282">
        <v>8.8000000000000007</v>
      </c>
      <c r="AA36" s="282"/>
      <c r="AB36" s="282"/>
      <c r="AC36" s="282"/>
      <c r="AD36" s="287" t="s">
        <v>197</v>
      </c>
      <c r="AE36" s="287"/>
      <c r="AF36" s="287"/>
      <c r="AG36" s="287"/>
      <c r="AH36" s="287"/>
      <c r="AI36" s="287"/>
      <c r="AJ36" s="287"/>
      <c r="AK36" s="287"/>
      <c r="AL36" s="283" t="s">
        <v>197</v>
      </c>
      <c r="AM36" s="238"/>
      <c r="AN36" s="238"/>
      <c r="AO36" s="296"/>
      <c r="AP36" s="95"/>
      <c r="AQ36" s="301" t="s">
        <v>385</v>
      </c>
      <c r="AR36" s="304"/>
      <c r="AS36" s="304"/>
      <c r="AT36" s="304"/>
      <c r="AU36" s="304"/>
      <c r="AV36" s="304"/>
      <c r="AW36" s="304"/>
      <c r="AX36" s="304"/>
      <c r="AY36" s="309"/>
      <c r="AZ36" s="273">
        <v>2052999</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197641</v>
      </c>
      <c r="BW36" s="276"/>
      <c r="BX36" s="276"/>
      <c r="BY36" s="276"/>
      <c r="BZ36" s="276"/>
      <c r="CA36" s="276"/>
      <c r="CB36" s="315"/>
      <c r="CD36" s="261" t="s">
        <v>31</v>
      </c>
      <c r="CE36" s="1"/>
      <c r="CF36" s="1"/>
      <c r="CG36" s="1"/>
      <c r="CH36" s="1"/>
      <c r="CI36" s="1"/>
      <c r="CJ36" s="1"/>
      <c r="CK36" s="1"/>
      <c r="CL36" s="1"/>
      <c r="CM36" s="1"/>
      <c r="CN36" s="1"/>
      <c r="CO36" s="1"/>
      <c r="CP36" s="1"/>
      <c r="CQ36" s="269"/>
      <c r="CR36" s="274">
        <v>3647533</v>
      </c>
      <c r="CS36" s="217"/>
      <c r="CT36" s="217"/>
      <c r="CU36" s="217"/>
      <c r="CV36" s="217"/>
      <c r="CW36" s="217"/>
      <c r="CX36" s="217"/>
      <c r="CY36" s="279"/>
      <c r="CZ36" s="283">
        <v>17.2</v>
      </c>
      <c r="DA36" s="335"/>
      <c r="DB36" s="335"/>
      <c r="DC36" s="338"/>
      <c r="DD36" s="288">
        <v>2984299</v>
      </c>
      <c r="DE36" s="217"/>
      <c r="DF36" s="217"/>
      <c r="DG36" s="217"/>
      <c r="DH36" s="217"/>
      <c r="DI36" s="217"/>
      <c r="DJ36" s="217"/>
      <c r="DK36" s="279"/>
      <c r="DL36" s="288">
        <v>2102093</v>
      </c>
      <c r="DM36" s="217"/>
      <c r="DN36" s="217"/>
      <c r="DO36" s="217"/>
      <c r="DP36" s="217"/>
      <c r="DQ36" s="217"/>
      <c r="DR36" s="217"/>
      <c r="DS36" s="217"/>
      <c r="DT36" s="217"/>
      <c r="DU36" s="217"/>
      <c r="DV36" s="279"/>
      <c r="DW36" s="283">
        <v>17.8</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1661771</v>
      </c>
      <c r="S37" s="217"/>
      <c r="T37" s="217"/>
      <c r="U37" s="217"/>
      <c r="V37" s="217"/>
      <c r="W37" s="217"/>
      <c r="X37" s="217"/>
      <c r="Y37" s="279"/>
      <c r="Z37" s="282">
        <v>7.2</v>
      </c>
      <c r="AA37" s="282"/>
      <c r="AB37" s="282"/>
      <c r="AC37" s="282"/>
      <c r="AD37" s="287">
        <v>17928</v>
      </c>
      <c r="AE37" s="287"/>
      <c r="AF37" s="287"/>
      <c r="AG37" s="287"/>
      <c r="AH37" s="287"/>
      <c r="AI37" s="287"/>
      <c r="AJ37" s="287"/>
      <c r="AK37" s="287"/>
      <c r="AL37" s="283">
        <v>0.2</v>
      </c>
      <c r="AM37" s="238"/>
      <c r="AN37" s="238"/>
      <c r="AO37" s="296"/>
      <c r="AQ37" s="302" t="s">
        <v>406</v>
      </c>
      <c r="AR37" s="111"/>
      <c r="AS37" s="111"/>
      <c r="AT37" s="111"/>
      <c r="AU37" s="111"/>
      <c r="AV37" s="111"/>
      <c r="AW37" s="111"/>
      <c r="AX37" s="111"/>
      <c r="AY37" s="310"/>
      <c r="AZ37" s="274">
        <v>662710</v>
      </c>
      <c r="BA37" s="217"/>
      <c r="BB37" s="217"/>
      <c r="BC37" s="217"/>
      <c r="BD37" s="313"/>
      <c r="BE37" s="313"/>
      <c r="BF37" s="316"/>
      <c r="BG37" s="261" t="s">
        <v>408</v>
      </c>
      <c r="BH37" s="1"/>
      <c r="BI37" s="1"/>
      <c r="BJ37" s="1"/>
      <c r="BK37" s="1"/>
      <c r="BL37" s="1"/>
      <c r="BM37" s="1"/>
      <c r="BN37" s="1"/>
      <c r="BO37" s="1"/>
      <c r="BP37" s="1"/>
      <c r="BQ37" s="1"/>
      <c r="BR37" s="1"/>
      <c r="BS37" s="1"/>
      <c r="BT37" s="1"/>
      <c r="BU37" s="269"/>
      <c r="BV37" s="274">
        <v>186517</v>
      </c>
      <c r="BW37" s="217"/>
      <c r="BX37" s="217"/>
      <c r="BY37" s="217"/>
      <c r="BZ37" s="217"/>
      <c r="CA37" s="217"/>
      <c r="CB37" s="326"/>
      <c r="CD37" s="261" t="s">
        <v>159</v>
      </c>
      <c r="CE37" s="1"/>
      <c r="CF37" s="1"/>
      <c r="CG37" s="1"/>
      <c r="CH37" s="1"/>
      <c r="CI37" s="1"/>
      <c r="CJ37" s="1"/>
      <c r="CK37" s="1"/>
      <c r="CL37" s="1"/>
      <c r="CM37" s="1"/>
      <c r="CN37" s="1"/>
      <c r="CO37" s="1"/>
      <c r="CP37" s="1"/>
      <c r="CQ37" s="269"/>
      <c r="CR37" s="274">
        <v>1197023</v>
      </c>
      <c r="CS37" s="313"/>
      <c r="CT37" s="313"/>
      <c r="CU37" s="313"/>
      <c r="CV37" s="313"/>
      <c r="CW37" s="313"/>
      <c r="CX37" s="313"/>
      <c r="CY37" s="332"/>
      <c r="CZ37" s="283">
        <v>5.6</v>
      </c>
      <c r="DA37" s="335"/>
      <c r="DB37" s="335"/>
      <c r="DC37" s="338"/>
      <c r="DD37" s="288">
        <v>1197023</v>
      </c>
      <c r="DE37" s="313"/>
      <c r="DF37" s="313"/>
      <c r="DG37" s="313"/>
      <c r="DH37" s="313"/>
      <c r="DI37" s="313"/>
      <c r="DJ37" s="313"/>
      <c r="DK37" s="332"/>
      <c r="DL37" s="288">
        <v>1159447</v>
      </c>
      <c r="DM37" s="313"/>
      <c r="DN37" s="313"/>
      <c r="DO37" s="313"/>
      <c r="DP37" s="313"/>
      <c r="DQ37" s="313"/>
      <c r="DR37" s="313"/>
      <c r="DS37" s="313"/>
      <c r="DT37" s="313"/>
      <c r="DU37" s="313"/>
      <c r="DV37" s="332"/>
      <c r="DW37" s="283">
        <v>9.8000000000000007</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1013765</v>
      </c>
      <c r="S38" s="217"/>
      <c r="T38" s="217"/>
      <c r="U38" s="217"/>
      <c r="V38" s="217"/>
      <c r="W38" s="217"/>
      <c r="X38" s="217"/>
      <c r="Y38" s="279"/>
      <c r="Z38" s="282">
        <v>4.4000000000000004</v>
      </c>
      <c r="AA38" s="282"/>
      <c r="AB38" s="282"/>
      <c r="AC38" s="282"/>
      <c r="AD38" s="287" t="s">
        <v>197</v>
      </c>
      <c r="AE38" s="287"/>
      <c r="AF38" s="287"/>
      <c r="AG38" s="287"/>
      <c r="AH38" s="287"/>
      <c r="AI38" s="287"/>
      <c r="AJ38" s="287"/>
      <c r="AK38" s="287"/>
      <c r="AL38" s="283" t="s">
        <v>197</v>
      </c>
      <c r="AM38" s="238"/>
      <c r="AN38" s="238"/>
      <c r="AO38" s="296"/>
      <c r="AQ38" s="302" t="s">
        <v>304</v>
      </c>
      <c r="AR38" s="111"/>
      <c r="AS38" s="111"/>
      <c r="AT38" s="111"/>
      <c r="AU38" s="111"/>
      <c r="AV38" s="111"/>
      <c r="AW38" s="111"/>
      <c r="AX38" s="111"/>
      <c r="AY38" s="310"/>
      <c r="AZ38" s="274">
        <v>33442</v>
      </c>
      <c r="BA38" s="217"/>
      <c r="BB38" s="217"/>
      <c r="BC38" s="217"/>
      <c r="BD38" s="313"/>
      <c r="BE38" s="313"/>
      <c r="BF38" s="316"/>
      <c r="BG38" s="261" t="s">
        <v>410</v>
      </c>
      <c r="BH38" s="1"/>
      <c r="BI38" s="1"/>
      <c r="BJ38" s="1"/>
      <c r="BK38" s="1"/>
      <c r="BL38" s="1"/>
      <c r="BM38" s="1"/>
      <c r="BN38" s="1"/>
      <c r="BO38" s="1"/>
      <c r="BP38" s="1"/>
      <c r="BQ38" s="1"/>
      <c r="BR38" s="1"/>
      <c r="BS38" s="1"/>
      <c r="BT38" s="1"/>
      <c r="BU38" s="269"/>
      <c r="BV38" s="274">
        <v>5136</v>
      </c>
      <c r="BW38" s="217"/>
      <c r="BX38" s="217"/>
      <c r="BY38" s="217"/>
      <c r="BZ38" s="217"/>
      <c r="CA38" s="217"/>
      <c r="CB38" s="326"/>
      <c r="CD38" s="261" t="s">
        <v>411</v>
      </c>
      <c r="CE38" s="1"/>
      <c r="CF38" s="1"/>
      <c r="CG38" s="1"/>
      <c r="CH38" s="1"/>
      <c r="CI38" s="1"/>
      <c r="CJ38" s="1"/>
      <c r="CK38" s="1"/>
      <c r="CL38" s="1"/>
      <c r="CM38" s="1"/>
      <c r="CN38" s="1"/>
      <c r="CO38" s="1"/>
      <c r="CP38" s="1"/>
      <c r="CQ38" s="269"/>
      <c r="CR38" s="274">
        <v>1356847</v>
      </c>
      <c r="CS38" s="217"/>
      <c r="CT38" s="217"/>
      <c r="CU38" s="217"/>
      <c r="CV38" s="217"/>
      <c r="CW38" s="217"/>
      <c r="CX38" s="217"/>
      <c r="CY38" s="279"/>
      <c r="CZ38" s="283">
        <v>6.4</v>
      </c>
      <c r="DA38" s="335"/>
      <c r="DB38" s="335"/>
      <c r="DC38" s="338"/>
      <c r="DD38" s="288">
        <v>1095059</v>
      </c>
      <c r="DE38" s="217"/>
      <c r="DF38" s="217"/>
      <c r="DG38" s="217"/>
      <c r="DH38" s="217"/>
      <c r="DI38" s="217"/>
      <c r="DJ38" s="217"/>
      <c r="DK38" s="279"/>
      <c r="DL38" s="288">
        <v>1037927</v>
      </c>
      <c r="DM38" s="217"/>
      <c r="DN38" s="217"/>
      <c r="DO38" s="217"/>
      <c r="DP38" s="217"/>
      <c r="DQ38" s="217"/>
      <c r="DR38" s="217"/>
      <c r="DS38" s="217"/>
      <c r="DT38" s="217"/>
      <c r="DU38" s="217"/>
      <c r="DV38" s="279"/>
      <c r="DW38" s="283">
        <v>8.8000000000000007</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413</v>
      </c>
      <c r="AR39" s="111"/>
      <c r="AS39" s="111"/>
      <c r="AT39" s="111"/>
      <c r="AU39" s="111"/>
      <c r="AV39" s="111"/>
      <c r="AW39" s="111"/>
      <c r="AX39" s="111"/>
      <c r="AY39" s="310"/>
      <c r="AZ39" s="274" t="s">
        <v>197</v>
      </c>
      <c r="BA39" s="217"/>
      <c r="BB39" s="217"/>
      <c r="BC39" s="217"/>
      <c r="BD39" s="313"/>
      <c r="BE39" s="313"/>
      <c r="BF39" s="316"/>
      <c r="BG39" s="261" t="s">
        <v>332</v>
      </c>
      <c r="BH39" s="1"/>
      <c r="BI39" s="1"/>
      <c r="BJ39" s="1"/>
      <c r="BK39" s="1"/>
      <c r="BL39" s="1"/>
      <c r="BM39" s="1"/>
      <c r="BN39" s="1"/>
      <c r="BO39" s="1"/>
      <c r="BP39" s="1"/>
      <c r="BQ39" s="1"/>
      <c r="BR39" s="1"/>
      <c r="BS39" s="1"/>
      <c r="BT39" s="1"/>
      <c r="BU39" s="269"/>
      <c r="BV39" s="274">
        <v>8067</v>
      </c>
      <c r="BW39" s="217"/>
      <c r="BX39" s="217"/>
      <c r="BY39" s="217"/>
      <c r="BZ39" s="217"/>
      <c r="CA39" s="217"/>
      <c r="CB39" s="326"/>
      <c r="CD39" s="261" t="s">
        <v>417</v>
      </c>
      <c r="CE39" s="1"/>
      <c r="CF39" s="1"/>
      <c r="CG39" s="1"/>
      <c r="CH39" s="1"/>
      <c r="CI39" s="1"/>
      <c r="CJ39" s="1"/>
      <c r="CK39" s="1"/>
      <c r="CL39" s="1"/>
      <c r="CM39" s="1"/>
      <c r="CN39" s="1"/>
      <c r="CO39" s="1"/>
      <c r="CP39" s="1"/>
      <c r="CQ39" s="269"/>
      <c r="CR39" s="274">
        <v>136393</v>
      </c>
      <c r="CS39" s="313"/>
      <c r="CT39" s="313"/>
      <c r="CU39" s="313"/>
      <c r="CV39" s="313"/>
      <c r="CW39" s="313"/>
      <c r="CX39" s="313"/>
      <c r="CY39" s="332"/>
      <c r="CZ39" s="283">
        <v>0.6</v>
      </c>
      <c r="DA39" s="335"/>
      <c r="DB39" s="335"/>
      <c r="DC39" s="338"/>
      <c r="DD39" s="288">
        <v>87429</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121665</v>
      </c>
      <c r="S40" s="217"/>
      <c r="T40" s="217"/>
      <c r="U40" s="217"/>
      <c r="V40" s="217"/>
      <c r="W40" s="217"/>
      <c r="X40" s="217"/>
      <c r="Y40" s="279"/>
      <c r="Z40" s="282">
        <v>0.5</v>
      </c>
      <c r="AA40" s="282"/>
      <c r="AB40" s="282"/>
      <c r="AC40" s="282"/>
      <c r="AD40" s="287" t="s">
        <v>197</v>
      </c>
      <c r="AE40" s="287"/>
      <c r="AF40" s="287"/>
      <c r="AG40" s="287"/>
      <c r="AH40" s="287"/>
      <c r="AI40" s="287"/>
      <c r="AJ40" s="287"/>
      <c r="AK40" s="287"/>
      <c r="AL40" s="283" t="s">
        <v>197</v>
      </c>
      <c r="AM40" s="238"/>
      <c r="AN40" s="238"/>
      <c r="AO40" s="296"/>
      <c r="AQ40" s="302" t="s">
        <v>420</v>
      </c>
      <c r="AR40" s="111"/>
      <c r="AS40" s="111"/>
      <c r="AT40" s="111"/>
      <c r="AU40" s="111"/>
      <c r="AV40" s="111"/>
      <c r="AW40" s="111"/>
      <c r="AX40" s="111"/>
      <c r="AY40" s="310"/>
      <c r="AZ40" s="274" t="s">
        <v>197</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101</v>
      </c>
      <c r="BW40" s="217"/>
      <c r="BX40" s="217"/>
      <c r="BY40" s="217"/>
      <c r="BZ40" s="217"/>
      <c r="CA40" s="217"/>
      <c r="CB40" s="326"/>
      <c r="CD40" s="261" t="s">
        <v>365</v>
      </c>
      <c r="CE40" s="1"/>
      <c r="CF40" s="1"/>
      <c r="CG40" s="1"/>
      <c r="CH40" s="1"/>
      <c r="CI40" s="1"/>
      <c r="CJ40" s="1"/>
      <c r="CK40" s="1"/>
      <c r="CL40" s="1"/>
      <c r="CM40" s="1"/>
      <c r="CN40" s="1"/>
      <c r="CO40" s="1"/>
      <c r="CP40" s="1"/>
      <c r="CQ40" s="269"/>
      <c r="CR40" s="274">
        <v>1500900</v>
      </c>
      <c r="CS40" s="217"/>
      <c r="CT40" s="217"/>
      <c r="CU40" s="217"/>
      <c r="CV40" s="217"/>
      <c r="CW40" s="217"/>
      <c r="CX40" s="217"/>
      <c r="CY40" s="279"/>
      <c r="CZ40" s="283">
        <v>7.1</v>
      </c>
      <c r="DA40" s="335"/>
      <c r="DB40" s="335"/>
      <c r="DC40" s="338"/>
      <c r="DD40" s="288" t="s">
        <v>197</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23041183</v>
      </c>
      <c r="S41" s="277"/>
      <c r="T41" s="277"/>
      <c r="U41" s="277"/>
      <c r="V41" s="277"/>
      <c r="W41" s="277"/>
      <c r="X41" s="277"/>
      <c r="Y41" s="280"/>
      <c r="Z41" s="284">
        <v>100</v>
      </c>
      <c r="AA41" s="284"/>
      <c r="AB41" s="284"/>
      <c r="AC41" s="284"/>
      <c r="AD41" s="289">
        <v>11701558</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284662</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197</v>
      </c>
      <c r="BW41" s="217"/>
      <c r="BX41" s="217"/>
      <c r="BY41" s="217"/>
      <c r="BZ41" s="217"/>
      <c r="CA41" s="217"/>
      <c r="CB41" s="326"/>
      <c r="CD41" s="261" t="s">
        <v>281</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1072185</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337</v>
      </c>
      <c r="BW42" s="277"/>
      <c r="BX42" s="277"/>
      <c r="BY42" s="277"/>
      <c r="BZ42" s="277"/>
      <c r="CA42" s="277"/>
      <c r="CB42" s="327"/>
      <c r="CD42" s="261" t="s">
        <v>274</v>
      </c>
      <c r="CE42" s="1"/>
      <c r="CF42" s="1"/>
      <c r="CG42" s="1"/>
      <c r="CH42" s="1"/>
      <c r="CI42" s="1"/>
      <c r="CJ42" s="1"/>
      <c r="CK42" s="1"/>
      <c r="CL42" s="1"/>
      <c r="CM42" s="1"/>
      <c r="CN42" s="1"/>
      <c r="CO42" s="1"/>
      <c r="CP42" s="1"/>
      <c r="CQ42" s="269"/>
      <c r="CR42" s="274">
        <v>1644429</v>
      </c>
      <c r="CS42" s="313"/>
      <c r="CT42" s="313"/>
      <c r="CU42" s="313"/>
      <c r="CV42" s="313"/>
      <c r="CW42" s="313"/>
      <c r="CX42" s="313"/>
      <c r="CY42" s="332"/>
      <c r="CZ42" s="283">
        <v>7.8</v>
      </c>
      <c r="DA42" s="335"/>
      <c r="DB42" s="335"/>
      <c r="DC42" s="338"/>
      <c r="DD42" s="288">
        <v>604062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88</v>
      </c>
      <c r="CE43" s="1"/>
      <c r="CF43" s="1"/>
      <c r="CG43" s="1"/>
      <c r="CH43" s="1"/>
      <c r="CI43" s="1"/>
      <c r="CJ43" s="1"/>
      <c r="CK43" s="1"/>
      <c r="CL43" s="1"/>
      <c r="CM43" s="1"/>
      <c r="CN43" s="1"/>
      <c r="CO43" s="1"/>
      <c r="CP43" s="1"/>
      <c r="CQ43" s="269"/>
      <c r="CR43" s="274">
        <v>24792</v>
      </c>
      <c r="CS43" s="313"/>
      <c r="CT43" s="313"/>
      <c r="CU43" s="313"/>
      <c r="CV43" s="313"/>
      <c r="CW43" s="313"/>
      <c r="CX43" s="313"/>
      <c r="CY43" s="332"/>
      <c r="CZ43" s="283">
        <v>0.1</v>
      </c>
      <c r="DA43" s="335"/>
      <c r="DB43" s="335"/>
      <c r="DC43" s="338"/>
      <c r="DD43" s="288">
        <v>24792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427</v>
      </c>
      <c r="CG44" s="1"/>
      <c r="CH44" s="1"/>
      <c r="CI44" s="1"/>
      <c r="CJ44" s="1"/>
      <c r="CK44" s="1"/>
      <c r="CL44" s="1"/>
      <c r="CM44" s="1"/>
      <c r="CN44" s="1"/>
      <c r="CO44" s="1"/>
      <c r="CP44" s="1"/>
      <c r="CQ44" s="269"/>
      <c r="CR44" s="274">
        <v>1641591</v>
      </c>
      <c r="CS44" s="217"/>
      <c r="CT44" s="217"/>
      <c r="CU44" s="217"/>
      <c r="CV44" s="217"/>
      <c r="CW44" s="217"/>
      <c r="CX44" s="217"/>
      <c r="CY44" s="279"/>
      <c r="CZ44" s="283">
        <v>7.7</v>
      </c>
      <c r="DA44" s="238"/>
      <c r="DB44" s="238"/>
      <c r="DC44" s="285"/>
      <c r="DD44" s="288">
        <v>601848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590747</v>
      </c>
      <c r="CS45" s="313"/>
      <c r="CT45" s="313"/>
      <c r="CU45" s="313"/>
      <c r="CV45" s="313"/>
      <c r="CW45" s="313"/>
      <c r="CX45" s="313"/>
      <c r="CY45" s="332"/>
      <c r="CZ45" s="283">
        <v>2.8</v>
      </c>
      <c r="DA45" s="335"/>
      <c r="DB45" s="335"/>
      <c r="DC45" s="338"/>
      <c r="DD45" s="288">
        <v>90901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1012758</v>
      </c>
      <c r="CS46" s="217"/>
      <c r="CT46" s="217"/>
      <c r="CU46" s="217"/>
      <c r="CV46" s="217"/>
      <c r="CW46" s="217"/>
      <c r="CX46" s="217"/>
      <c r="CY46" s="279"/>
      <c r="CZ46" s="283">
        <v>4.8</v>
      </c>
      <c r="DA46" s="238"/>
      <c r="DB46" s="238"/>
      <c r="DC46" s="285"/>
      <c r="DD46" s="288">
        <v>500461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2838</v>
      </c>
      <c r="CS47" s="313"/>
      <c r="CT47" s="313"/>
      <c r="CU47" s="313"/>
      <c r="CV47" s="313"/>
      <c r="CW47" s="313"/>
      <c r="CX47" s="313"/>
      <c r="CY47" s="332"/>
      <c r="CZ47" s="283">
        <v>0</v>
      </c>
      <c r="DA47" s="335"/>
      <c r="DB47" s="335"/>
      <c r="DC47" s="338"/>
      <c r="DD47" s="288">
        <v>2214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21203041</v>
      </c>
      <c r="CS49" s="312"/>
      <c r="CT49" s="312"/>
      <c r="CU49" s="312"/>
      <c r="CV49" s="312"/>
      <c r="CW49" s="312"/>
      <c r="CX49" s="312"/>
      <c r="CY49" s="333"/>
      <c r="CZ49" s="292">
        <v>100</v>
      </c>
      <c r="DA49" s="336"/>
      <c r="DB49" s="336"/>
      <c r="DC49" s="339"/>
      <c r="DD49" s="342">
        <v>13764336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cIhtudpaBBOe6ZdV7QlZCZjuOTz22ZZE1pQZWR1abp6tIjDmTzzllLlSqHSt+UhXJa+7EBPcyuhgn5pSnkETKA==" saltValue="dcl0GB4GRISW1aRzyvgl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25" zoomScale="70" zoomScaleNormal="70" zoomScaleSheetLayoutView="70" workbookViewId="0">
      <selection activeCell="CW31" sqref="CW31:DA31"/>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177</v>
      </c>
      <c r="R5" s="447"/>
      <c r="S5" s="447"/>
      <c r="T5" s="447"/>
      <c r="U5" s="458"/>
      <c r="V5" s="435" t="s">
        <v>436</v>
      </c>
      <c r="W5" s="447"/>
      <c r="X5" s="447"/>
      <c r="Y5" s="447"/>
      <c r="Z5" s="458"/>
      <c r="AA5" s="435" t="s">
        <v>437</v>
      </c>
      <c r="AB5" s="447"/>
      <c r="AC5" s="447"/>
      <c r="AD5" s="447"/>
      <c r="AE5" s="447"/>
      <c r="AF5" s="504" t="s">
        <v>175</v>
      </c>
      <c r="AG5" s="447"/>
      <c r="AH5" s="447"/>
      <c r="AI5" s="447"/>
      <c r="AJ5" s="522"/>
      <c r="AK5" s="447" t="s">
        <v>438</v>
      </c>
      <c r="AL5" s="447"/>
      <c r="AM5" s="447"/>
      <c r="AN5" s="447"/>
      <c r="AO5" s="458"/>
      <c r="AP5" s="435" t="s">
        <v>439</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316</v>
      </c>
      <c r="CN5" s="447"/>
      <c r="CO5" s="447"/>
      <c r="CP5" s="447"/>
      <c r="CQ5" s="458"/>
      <c r="CR5" s="435" t="s">
        <v>239</v>
      </c>
      <c r="CS5" s="447"/>
      <c r="CT5" s="447"/>
      <c r="CU5" s="447"/>
      <c r="CV5" s="458"/>
      <c r="CW5" s="435" t="s">
        <v>51</v>
      </c>
      <c r="CX5" s="447"/>
      <c r="CY5" s="447"/>
      <c r="CZ5" s="447"/>
      <c r="DA5" s="458"/>
      <c r="DB5" s="435" t="s">
        <v>445</v>
      </c>
      <c r="DC5" s="447"/>
      <c r="DD5" s="447"/>
      <c r="DE5" s="447"/>
      <c r="DF5" s="458"/>
      <c r="DG5" s="700" t="s">
        <v>237</v>
      </c>
      <c r="DH5" s="703"/>
      <c r="DI5" s="703"/>
      <c r="DJ5" s="703"/>
      <c r="DK5" s="708"/>
      <c r="DL5" s="700" t="s">
        <v>447</v>
      </c>
      <c r="DM5" s="703"/>
      <c r="DN5" s="703"/>
      <c r="DO5" s="703"/>
      <c r="DP5" s="708"/>
      <c r="DQ5" s="435" t="s">
        <v>449</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23038</v>
      </c>
      <c r="R7" s="449"/>
      <c r="S7" s="449"/>
      <c r="T7" s="449"/>
      <c r="U7" s="449"/>
      <c r="V7" s="449">
        <v>21213</v>
      </c>
      <c r="W7" s="449"/>
      <c r="X7" s="449"/>
      <c r="Y7" s="449"/>
      <c r="Z7" s="449"/>
      <c r="AA7" s="449">
        <v>1825</v>
      </c>
      <c r="AB7" s="449"/>
      <c r="AC7" s="449"/>
      <c r="AD7" s="449"/>
      <c r="AE7" s="492"/>
      <c r="AF7" s="506">
        <v>1665</v>
      </c>
      <c r="AG7" s="519"/>
      <c r="AH7" s="519"/>
      <c r="AI7" s="519"/>
      <c r="AJ7" s="524"/>
      <c r="AK7" s="532">
        <v>201</v>
      </c>
      <c r="AL7" s="449"/>
      <c r="AM7" s="449"/>
      <c r="AN7" s="449"/>
      <c r="AO7" s="449"/>
      <c r="AP7" s="449">
        <v>12332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528</v>
      </c>
      <c r="BT7" s="419"/>
      <c r="BU7" s="419"/>
      <c r="BV7" s="419"/>
      <c r="BW7" s="419"/>
      <c r="BX7" s="419"/>
      <c r="BY7" s="419"/>
      <c r="BZ7" s="419"/>
      <c r="CA7" s="419"/>
      <c r="CB7" s="419"/>
      <c r="CC7" s="419"/>
      <c r="CD7" s="419"/>
      <c r="CE7" s="419"/>
      <c r="CF7" s="419"/>
      <c r="CG7" s="431"/>
      <c r="CH7" s="663">
        <v>1</v>
      </c>
      <c r="CI7" s="666"/>
      <c r="CJ7" s="666"/>
      <c r="CK7" s="666"/>
      <c r="CL7" s="681"/>
      <c r="CM7" s="663">
        <v>18</v>
      </c>
      <c r="CN7" s="666"/>
      <c r="CO7" s="666"/>
      <c r="CP7" s="666"/>
      <c r="CQ7" s="681"/>
      <c r="CR7" s="663">
        <v>3</v>
      </c>
      <c r="CS7" s="666"/>
      <c r="CT7" s="666"/>
      <c r="CU7" s="666"/>
      <c r="CV7" s="681"/>
      <c r="CW7" s="663" t="s">
        <v>197</v>
      </c>
      <c r="CX7" s="666"/>
      <c r="CY7" s="666"/>
      <c r="CZ7" s="666"/>
      <c r="DA7" s="681"/>
      <c r="DB7" s="663" t="s">
        <v>197</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t="s">
        <v>452</v>
      </c>
      <c r="C8" s="420"/>
      <c r="D8" s="420"/>
      <c r="E8" s="420"/>
      <c r="F8" s="420"/>
      <c r="G8" s="420"/>
      <c r="H8" s="420"/>
      <c r="I8" s="420"/>
      <c r="J8" s="420"/>
      <c r="K8" s="420"/>
      <c r="L8" s="420"/>
      <c r="M8" s="420"/>
      <c r="N8" s="420"/>
      <c r="O8" s="420"/>
      <c r="P8" s="432"/>
      <c r="Q8" s="438">
        <v>349</v>
      </c>
      <c r="R8" s="450"/>
      <c r="S8" s="450"/>
      <c r="T8" s="450"/>
      <c r="U8" s="450"/>
      <c r="V8" s="450">
        <v>336</v>
      </c>
      <c r="W8" s="450"/>
      <c r="X8" s="450"/>
      <c r="Y8" s="450"/>
      <c r="Z8" s="450"/>
      <c r="AA8" s="450">
        <v>13</v>
      </c>
      <c r="AB8" s="450"/>
      <c r="AC8" s="450"/>
      <c r="AD8" s="450"/>
      <c r="AE8" s="461"/>
      <c r="AF8" s="507">
        <v>13</v>
      </c>
      <c r="AG8" s="456"/>
      <c r="AH8" s="456"/>
      <c r="AI8" s="456"/>
      <c r="AJ8" s="525"/>
      <c r="AK8" s="460">
        <v>339</v>
      </c>
      <c r="AL8" s="450"/>
      <c r="AM8" s="450"/>
      <c r="AN8" s="450"/>
      <c r="AO8" s="450"/>
      <c r="AP8" s="450">
        <v>1125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530</v>
      </c>
      <c r="BT8" s="420"/>
      <c r="BU8" s="420"/>
      <c r="BV8" s="420"/>
      <c r="BW8" s="420"/>
      <c r="BX8" s="420"/>
      <c r="BY8" s="420"/>
      <c r="BZ8" s="420"/>
      <c r="CA8" s="420"/>
      <c r="CB8" s="420"/>
      <c r="CC8" s="420"/>
      <c r="CD8" s="420"/>
      <c r="CE8" s="420"/>
      <c r="CF8" s="420"/>
      <c r="CG8" s="432"/>
      <c r="CH8" s="444">
        <v>23</v>
      </c>
      <c r="CI8" s="456"/>
      <c r="CJ8" s="456"/>
      <c r="CK8" s="456"/>
      <c r="CL8" s="682"/>
      <c r="CM8" s="444">
        <v>56</v>
      </c>
      <c r="CN8" s="456"/>
      <c r="CO8" s="456"/>
      <c r="CP8" s="456"/>
      <c r="CQ8" s="682"/>
      <c r="CR8" s="444">
        <v>47</v>
      </c>
      <c r="CS8" s="456"/>
      <c r="CT8" s="456"/>
      <c r="CU8" s="456"/>
      <c r="CV8" s="682"/>
      <c r="CW8" s="444" t="s">
        <v>197</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300</v>
      </c>
      <c r="C23" s="421"/>
      <c r="D23" s="421"/>
      <c r="E23" s="421"/>
      <c r="F23" s="421"/>
      <c r="G23" s="421"/>
      <c r="H23" s="421"/>
      <c r="I23" s="421"/>
      <c r="J23" s="421"/>
      <c r="K23" s="421"/>
      <c r="L23" s="421"/>
      <c r="M23" s="421"/>
      <c r="N23" s="421"/>
      <c r="O23" s="421"/>
      <c r="P23" s="433"/>
      <c r="Q23" s="440">
        <v>23049</v>
      </c>
      <c r="R23" s="452"/>
      <c r="S23" s="452"/>
      <c r="T23" s="452"/>
      <c r="U23" s="452"/>
      <c r="V23" s="452">
        <v>21210</v>
      </c>
      <c r="W23" s="452"/>
      <c r="X23" s="452"/>
      <c r="Y23" s="452"/>
      <c r="Z23" s="452"/>
      <c r="AA23" s="452">
        <v>1838</v>
      </c>
      <c r="AB23" s="452"/>
      <c r="AC23" s="452"/>
      <c r="AD23" s="452"/>
      <c r="AE23" s="494"/>
      <c r="AF23" s="508">
        <v>1678</v>
      </c>
      <c r="AG23" s="452"/>
      <c r="AH23" s="452"/>
      <c r="AI23" s="452"/>
      <c r="AJ23" s="526"/>
      <c r="AK23" s="534"/>
      <c r="AL23" s="455"/>
      <c r="AM23" s="455"/>
      <c r="AN23" s="455"/>
      <c r="AO23" s="455"/>
      <c r="AP23" s="452">
        <v>13456</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242</v>
      </c>
      <c r="AG26" s="520"/>
      <c r="AH26" s="520"/>
      <c r="AI26" s="520"/>
      <c r="AJ26" s="527"/>
      <c r="AK26" s="447" t="s">
        <v>386</v>
      </c>
      <c r="AL26" s="447"/>
      <c r="AM26" s="447"/>
      <c r="AN26" s="447"/>
      <c r="AO26" s="458"/>
      <c r="AP26" s="435" t="s">
        <v>354</v>
      </c>
      <c r="AQ26" s="447"/>
      <c r="AR26" s="447"/>
      <c r="AS26" s="447"/>
      <c r="AT26" s="458"/>
      <c r="AU26" s="435" t="s">
        <v>458</v>
      </c>
      <c r="AV26" s="447"/>
      <c r="AW26" s="447"/>
      <c r="AX26" s="447"/>
      <c r="AY26" s="458"/>
      <c r="AZ26" s="435" t="s">
        <v>459</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228</v>
      </c>
      <c r="C28" s="419"/>
      <c r="D28" s="419"/>
      <c r="E28" s="419"/>
      <c r="F28" s="419"/>
      <c r="G28" s="419"/>
      <c r="H28" s="419"/>
      <c r="I28" s="419"/>
      <c r="J28" s="419"/>
      <c r="K28" s="419"/>
      <c r="L28" s="419"/>
      <c r="M28" s="419"/>
      <c r="N28" s="419"/>
      <c r="O28" s="419"/>
      <c r="P28" s="431"/>
      <c r="Q28" s="441">
        <v>4084</v>
      </c>
      <c r="R28" s="453"/>
      <c r="S28" s="453"/>
      <c r="T28" s="453"/>
      <c r="U28" s="453"/>
      <c r="V28" s="453">
        <v>3887</v>
      </c>
      <c r="W28" s="453"/>
      <c r="X28" s="453"/>
      <c r="Y28" s="453"/>
      <c r="Z28" s="453"/>
      <c r="AA28" s="453">
        <v>198</v>
      </c>
      <c r="AB28" s="453"/>
      <c r="AC28" s="453"/>
      <c r="AD28" s="453"/>
      <c r="AE28" s="495"/>
      <c r="AF28" s="511">
        <v>198</v>
      </c>
      <c r="AG28" s="453"/>
      <c r="AH28" s="453"/>
      <c r="AI28" s="453"/>
      <c r="AJ28" s="529"/>
      <c r="AK28" s="535">
        <v>246</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3781</v>
      </c>
      <c r="R29" s="450"/>
      <c r="S29" s="450"/>
      <c r="T29" s="450"/>
      <c r="U29" s="450"/>
      <c r="V29" s="450">
        <v>3551</v>
      </c>
      <c r="W29" s="450"/>
      <c r="X29" s="450"/>
      <c r="Y29" s="450"/>
      <c r="Z29" s="450"/>
      <c r="AA29" s="450">
        <v>230</v>
      </c>
      <c r="AB29" s="450"/>
      <c r="AC29" s="450"/>
      <c r="AD29" s="450"/>
      <c r="AE29" s="461"/>
      <c r="AF29" s="507">
        <v>230</v>
      </c>
      <c r="AG29" s="456"/>
      <c r="AH29" s="456"/>
      <c r="AI29" s="456"/>
      <c r="AJ29" s="525"/>
      <c r="AK29" s="460">
        <v>591</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520</v>
      </c>
      <c r="R30" s="450"/>
      <c r="S30" s="450"/>
      <c r="T30" s="450"/>
      <c r="U30" s="450"/>
      <c r="V30" s="450">
        <v>506</v>
      </c>
      <c r="W30" s="450"/>
      <c r="X30" s="450"/>
      <c r="Y30" s="450"/>
      <c r="Z30" s="450"/>
      <c r="AA30" s="450">
        <v>14</v>
      </c>
      <c r="AB30" s="450"/>
      <c r="AC30" s="450"/>
      <c r="AD30" s="450"/>
      <c r="AE30" s="461"/>
      <c r="AF30" s="507">
        <v>14</v>
      </c>
      <c r="AG30" s="456"/>
      <c r="AH30" s="456"/>
      <c r="AI30" s="456"/>
      <c r="AJ30" s="525"/>
      <c r="AK30" s="460">
        <v>107</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827</v>
      </c>
      <c r="R31" s="450"/>
      <c r="S31" s="450"/>
      <c r="T31" s="450"/>
      <c r="U31" s="450"/>
      <c r="V31" s="450">
        <v>790</v>
      </c>
      <c r="W31" s="450"/>
      <c r="X31" s="450"/>
      <c r="Y31" s="450"/>
      <c r="Z31" s="450"/>
      <c r="AA31" s="450">
        <v>37</v>
      </c>
      <c r="AB31" s="450"/>
      <c r="AC31" s="450"/>
      <c r="AD31" s="450"/>
      <c r="AE31" s="461"/>
      <c r="AF31" s="507">
        <v>1902</v>
      </c>
      <c r="AG31" s="456"/>
      <c r="AH31" s="456"/>
      <c r="AI31" s="456"/>
      <c r="AJ31" s="525"/>
      <c r="AK31" s="460">
        <v>21</v>
      </c>
      <c r="AL31" s="450"/>
      <c r="AM31" s="450"/>
      <c r="AN31" s="450"/>
      <c r="AO31" s="450"/>
      <c r="AP31" s="450">
        <v>5134</v>
      </c>
      <c r="AQ31" s="450"/>
      <c r="AR31" s="450"/>
      <c r="AS31" s="450"/>
      <c r="AT31" s="450"/>
      <c r="AU31" s="450">
        <v>92</v>
      </c>
      <c r="AV31" s="450"/>
      <c r="AW31" s="450"/>
      <c r="AX31" s="450"/>
      <c r="AY31" s="450"/>
      <c r="AZ31" s="597" t="s">
        <v>197</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347</v>
      </c>
      <c r="C32" s="420"/>
      <c r="D32" s="420"/>
      <c r="E32" s="420"/>
      <c r="F32" s="420"/>
      <c r="G32" s="420"/>
      <c r="H32" s="420"/>
      <c r="I32" s="420"/>
      <c r="J32" s="420"/>
      <c r="K32" s="420"/>
      <c r="L32" s="420"/>
      <c r="M32" s="420"/>
      <c r="N32" s="420"/>
      <c r="O32" s="420"/>
      <c r="P32" s="432"/>
      <c r="Q32" s="438">
        <v>938</v>
      </c>
      <c r="R32" s="450"/>
      <c r="S32" s="450"/>
      <c r="T32" s="450"/>
      <c r="U32" s="450"/>
      <c r="V32" s="450">
        <v>828</v>
      </c>
      <c r="W32" s="450"/>
      <c r="X32" s="450"/>
      <c r="Y32" s="450"/>
      <c r="Z32" s="450"/>
      <c r="AA32" s="450">
        <v>110</v>
      </c>
      <c r="AB32" s="450"/>
      <c r="AC32" s="450"/>
      <c r="AD32" s="450"/>
      <c r="AE32" s="461"/>
      <c r="AF32" s="507">
        <v>315</v>
      </c>
      <c r="AG32" s="456"/>
      <c r="AH32" s="456"/>
      <c r="AI32" s="456"/>
      <c r="AJ32" s="525"/>
      <c r="AK32" s="460">
        <v>663</v>
      </c>
      <c r="AL32" s="450"/>
      <c r="AM32" s="450"/>
      <c r="AN32" s="450"/>
      <c r="AO32" s="450"/>
      <c r="AP32" s="450">
        <v>5220</v>
      </c>
      <c r="AQ32" s="450"/>
      <c r="AR32" s="450"/>
      <c r="AS32" s="450"/>
      <c r="AT32" s="450"/>
      <c r="AU32" s="450">
        <v>4338</v>
      </c>
      <c r="AV32" s="450"/>
      <c r="AW32" s="450"/>
      <c r="AX32" s="450"/>
      <c r="AY32" s="450"/>
      <c r="AZ32" s="597" t="s">
        <v>197</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2658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242</v>
      </c>
      <c r="AG66" s="520"/>
      <c r="AH66" s="520"/>
      <c r="AI66" s="520"/>
      <c r="AJ66" s="530"/>
      <c r="AK66" s="435" t="s">
        <v>386</v>
      </c>
      <c r="AL66" s="397"/>
      <c r="AM66" s="397"/>
      <c r="AN66" s="397"/>
      <c r="AO66" s="429"/>
      <c r="AP66" s="435" t="s">
        <v>354</v>
      </c>
      <c r="AQ66" s="447"/>
      <c r="AR66" s="447"/>
      <c r="AS66" s="447"/>
      <c r="AT66" s="458"/>
      <c r="AU66" s="435" t="s">
        <v>463</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523</v>
      </c>
      <c r="C68" s="419"/>
      <c r="D68" s="419"/>
      <c r="E68" s="419"/>
      <c r="F68" s="419"/>
      <c r="G68" s="419"/>
      <c r="H68" s="419"/>
      <c r="I68" s="419"/>
      <c r="J68" s="419"/>
      <c r="K68" s="419"/>
      <c r="L68" s="419"/>
      <c r="M68" s="419"/>
      <c r="N68" s="419"/>
      <c r="O68" s="419"/>
      <c r="P68" s="431"/>
      <c r="Q68" s="437">
        <v>3692</v>
      </c>
      <c r="R68" s="449"/>
      <c r="S68" s="449"/>
      <c r="T68" s="449"/>
      <c r="U68" s="449"/>
      <c r="V68" s="449">
        <v>3612</v>
      </c>
      <c r="W68" s="449"/>
      <c r="X68" s="449"/>
      <c r="Y68" s="449"/>
      <c r="Z68" s="449"/>
      <c r="AA68" s="449">
        <v>79</v>
      </c>
      <c r="AB68" s="449"/>
      <c r="AC68" s="449"/>
      <c r="AD68" s="449"/>
      <c r="AE68" s="449"/>
      <c r="AF68" s="449">
        <v>79</v>
      </c>
      <c r="AG68" s="449"/>
      <c r="AH68" s="449"/>
      <c r="AI68" s="449"/>
      <c r="AJ68" s="449"/>
      <c r="AK68" s="449">
        <v>80</v>
      </c>
      <c r="AL68" s="449"/>
      <c r="AM68" s="449"/>
      <c r="AN68" s="449"/>
      <c r="AO68" s="449"/>
      <c r="AP68" s="449">
        <v>2671</v>
      </c>
      <c r="AQ68" s="449"/>
      <c r="AR68" s="449"/>
      <c r="AS68" s="449"/>
      <c r="AT68" s="449"/>
      <c r="AU68" s="449">
        <v>1006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230</v>
      </c>
      <c r="C69" s="420"/>
      <c r="D69" s="420"/>
      <c r="E69" s="420"/>
      <c r="F69" s="420"/>
      <c r="G69" s="420"/>
      <c r="H69" s="420"/>
      <c r="I69" s="420"/>
      <c r="J69" s="420"/>
      <c r="K69" s="420"/>
      <c r="L69" s="420"/>
      <c r="M69" s="420"/>
      <c r="N69" s="420"/>
      <c r="O69" s="420"/>
      <c r="P69" s="432"/>
      <c r="Q69" s="438">
        <v>4</v>
      </c>
      <c r="R69" s="450"/>
      <c r="S69" s="450"/>
      <c r="T69" s="450"/>
      <c r="U69" s="450"/>
      <c r="V69" s="450">
        <v>3</v>
      </c>
      <c r="W69" s="450"/>
      <c r="X69" s="450"/>
      <c r="Y69" s="450"/>
      <c r="Z69" s="450"/>
      <c r="AA69" s="450">
        <v>0</v>
      </c>
      <c r="AB69" s="450"/>
      <c r="AC69" s="450"/>
      <c r="AD69" s="450"/>
      <c r="AE69" s="450"/>
      <c r="AF69" s="450">
        <v>0</v>
      </c>
      <c r="AG69" s="450"/>
      <c r="AH69" s="450"/>
      <c r="AI69" s="450"/>
      <c r="AJ69" s="450"/>
      <c r="AK69" s="450">
        <v>0</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297</v>
      </c>
      <c r="C70" s="420"/>
      <c r="D70" s="420"/>
      <c r="E70" s="420"/>
      <c r="F70" s="420"/>
      <c r="G70" s="420"/>
      <c r="H70" s="420"/>
      <c r="I70" s="420"/>
      <c r="J70" s="420"/>
      <c r="K70" s="420"/>
      <c r="L70" s="420"/>
      <c r="M70" s="420"/>
      <c r="N70" s="420"/>
      <c r="O70" s="420"/>
      <c r="P70" s="432"/>
      <c r="Q70" s="438">
        <v>7869</v>
      </c>
      <c r="R70" s="450"/>
      <c r="S70" s="450"/>
      <c r="T70" s="450"/>
      <c r="U70" s="450"/>
      <c r="V70" s="450">
        <v>7783</v>
      </c>
      <c r="W70" s="450"/>
      <c r="X70" s="450"/>
      <c r="Y70" s="450"/>
      <c r="Z70" s="450"/>
      <c r="AA70" s="450">
        <v>85</v>
      </c>
      <c r="AB70" s="450"/>
      <c r="AC70" s="450"/>
      <c r="AD70" s="450"/>
      <c r="AE70" s="450"/>
      <c r="AF70" s="450">
        <v>85</v>
      </c>
      <c r="AG70" s="450"/>
      <c r="AH70" s="450"/>
      <c r="AI70" s="450"/>
      <c r="AJ70" s="450"/>
      <c r="AK70" s="450">
        <v>52</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43</v>
      </c>
      <c r="R71" s="450"/>
      <c r="S71" s="450"/>
      <c r="T71" s="450"/>
      <c r="U71" s="450"/>
      <c r="V71" s="450">
        <v>38</v>
      </c>
      <c r="W71" s="450"/>
      <c r="X71" s="450"/>
      <c r="Y71" s="450"/>
      <c r="Z71" s="450"/>
      <c r="AA71" s="450">
        <v>5</v>
      </c>
      <c r="AB71" s="450"/>
      <c r="AC71" s="450"/>
      <c r="AD71" s="450"/>
      <c r="AE71" s="450"/>
      <c r="AF71" s="450">
        <v>5</v>
      </c>
      <c r="AG71" s="450"/>
      <c r="AH71" s="450"/>
      <c r="AI71" s="450"/>
      <c r="AJ71" s="450"/>
      <c r="AK71" s="450">
        <v>26</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213</v>
      </c>
      <c r="C72" s="420"/>
      <c r="D72" s="420"/>
      <c r="E72" s="420"/>
      <c r="F72" s="420"/>
      <c r="G72" s="420"/>
      <c r="H72" s="420"/>
      <c r="I72" s="420"/>
      <c r="J72" s="420"/>
      <c r="K72" s="420"/>
      <c r="L72" s="420"/>
      <c r="M72" s="420"/>
      <c r="N72" s="420"/>
      <c r="O72" s="420"/>
      <c r="P72" s="432"/>
      <c r="Q72" s="438">
        <v>369</v>
      </c>
      <c r="R72" s="450"/>
      <c r="S72" s="450"/>
      <c r="T72" s="450"/>
      <c r="U72" s="450"/>
      <c r="V72" s="450">
        <v>358</v>
      </c>
      <c r="W72" s="450"/>
      <c r="X72" s="450"/>
      <c r="Y72" s="450"/>
      <c r="Z72" s="450"/>
      <c r="AA72" s="450">
        <v>10</v>
      </c>
      <c r="AB72" s="450"/>
      <c r="AC72" s="450"/>
      <c r="AD72" s="450"/>
      <c r="AE72" s="450"/>
      <c r="AF72" s="450">
        <v>10</v>
      </c>
      <c r="AG72" s="450"/>
      <c r="AH72" s="450"/>
      <c r="AI72" s="450"/>
      <c r="AJ72" s="450"/>
      <c r="AK72" s="450">
        <v>249</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241808</v>
      </c>
      <c r="R73" s="450"/>
      <c r="S73" s="450"/>
      <c r="T73" s="450"/>
      <c r="U73" s="450"/>
      <c r="V73" s="450">
        <v>236655</v>
      </c>
      <c r="W73" s="450"/>
      <c r="X73" s="450"/>
      <c r="Y73" s="450"/>
      <c r="Z73" s="450"/>
      <c r="AA73" s="450">
        <v>5153</v>
      </c>
      <c r="AB73" s="450"/>
      <c r="AC73" s="450"/>
      <c r="AD73" s="450"/>
      <c r="AE73" s="450"/>
      <c r="AF73" s="450">
        <v>5153</v>
      </c>
      <c r="AG73" s="450"/>
      <c r="AH73" s="450"/>
      <c r="AI73" s="450"/>
      <c r="AJ73" s="450"/>
      <c r="AK73" s="450">
        <v>5058</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1960233</v>
      </c>
      <c r="AB110" s="487"/>
      <c r="AC110" s="487"/>
      <c r="AD110" s="487"/>
      <c r="AE110" s="498"/>
      <c r="AF110" s="514">
        <v>1934180</v>
      </c>
      <c r="AG110" s="487"/>
      <c r="AH110" s="487"/>
      <c r="AI110" s="487"/>
      <c r="AJ110" s="498"/>
      <c r="AK110" s="514">
        <v>1888721</v>
      </c>
      <c r="AL110" s="487"/>
      <c r="AM110" s="487"/>
      <c r="AN110" s="487"/>
      <c r="AO110" s="498"/>
      <c r="AP110" s="538">
        <v>18.899999999999999</v>
      </c>
      <c r="AQ110" s="546"/>
      <c r="AR110" s="546"/>
      <c r="AS110" s="546"/>
      <c r="AT110" s="556"/>
      <c r="AU110" s="568" t="s">
        <v>121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15119006</v>
      </c>
      <c r="BR110" s="640"/>
      <c r="BS110" s="640"/>
      <c r="BT110" s="640"/>
      <c r="BU110" s="640"/>
      <c r="BV110" s="640">
        <v>14280912</v>
      </c>
      <c r="BW110" s="640"/>
      <c r="BX110" s="640"/>
      <c r="BY110" s="640"/>
      <c r="BZ110" s="640"/>
      <c r="CA110" s="640">
        <v>13456069</v>
      </c>
      <c r="CB110" s="640"/>
      <c r="CC110" s="640"/>
      <c r="CD110" s="640"/>
      <c r="CE110" s="640"/>
      <c r="CF110" s="656">
        <v>134.80000000000001</v>
      </c>
      <c r="CG110" s="660"/>
      <c r="CH110" s="660"/>
      <c r="CI110" s="660"/>
      <c r="CJ110" s="660"/>
      <c r="CK110" s="672" t="s">
        <v>383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v>4</v>
      </c>
      <c r="BR111" s="641"/>
      <c r="BS111" s="641"/>
      <c r="BT111" s="641"/>
      <c r="BU111" s="641"/>
      <c r="BV111" s="641">
        <v>2</v>
      </c>
      <c r="BW111" s="641"/>
      <c r="BX111" s="641"/>
      <c r="BY111" s="641"/>
      <c r="BZ111" s="641"/>
      <c r="CA111" s="641">
        <v>1</v>
      </c>
      <c r="CB111" s="641"/>
      <c r="CC111" s="641"/>
      <c r="CD111" s="641"/>
      <c r="CE111" s="641"/>
      <c r="CF111" s="657">
        <v>0</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153</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4678439</v>
      </c>
      <c r="BR112" s="641"/>
      <c r="BS112" s="641"/>
      <c r="BT112" s="641"/>
      <c r="BU112" s="641"/>
      <c r="BV112" s="641">
        <v>4464685</v>
      </c>
      <c r="BW112" s="641"/>
      <c r="BX112" s="641"/>
      <c r="BY112" s="641"/>
      <c r="BZ112" s="641"/>
      <c r="CA112" s="641">
        <v>4430088</v>
      </c>
      <c r="CB112" s="641"/>
      <c r="CC112" s="641"/>
      <c r="CD112" s="641"/>
      <c r="CE112" s="641"/>
      <c r="CF112" s="657">
        <v>44.4</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417971</v>
      </c>
      <c r="AB113" s="446"/>
      <c r="AC113" s="446"/>
      <c r="AD113" s="446"/>
      <c r="AE113" s="499"/>
      <c r="AF113" s="515">
        <v>403918</v>
      </c>
      <c r="AG113" s="446"/>
      <c r="AH113" s="446"/>
      <c r="AI113" s="446"/>
      <c r="AJ113" s="499"/>
      <c r="AK113" s="515">
        <v>437028</v>
      </c>
      <c r="AL113" s="446"/>
      <c r="AM113" s="446"/>
      <c r="AN113" s="446"/>
      <c r="AO113" s="499"/>
      <c r="AP113" s="539">
        <v>4.4000000000000004</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1176368</v>
      </c>
      <c r="BR113" s="641"/>
      <c r="BS113" s="641"/>
      <c r="BT113" s="641"/>
      <c r="BU113" s="641"/>
      <c r="BV113" s="641">
        <v>1094354</v>
      </c>
      <c r="BW113" s="641"/>
      <c r="BX113" s="641"/>
      <c r="BY113" s="641"/>
      <c r="BZ113" s="641"/>
      <c r="CA113" s="641">
        <v>1005533</v>
      </c>
      <c r="CB113" s="641"/>
      <c r="CC113" s="641"/>
      <c r="CD113" s="641"/>
      <c r="CE113" s="641"/>
      <c r="CF113" s="657">
        <v>10.1</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59369</v>
      </c>
      <c r="AB114" s="446"/>
      <c r="AC114" s="446"/>
      <c r="AD114" s="446"/>
      <c r="AE114" s="499"/>
      <c r="AF114" s="515">
        <v>87326</v>
      </c>
      <c r="AG114" s="446"/>
      <c r="AH114" s="446"/>
      <c r="AI114" s="446"/>
      <c r="AJ114" s="499"/>
      <c r="AK114" s="515">
        <v>129907</v>
      </c>
      <c r="AL114" s="446"/>
      <c r="AM114" s="446"/>
      <c r="AN114" s="446"/>
      <c r="AO114" s="499"/>
      <c r="AP114" s="539">
        <v>1.3</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2123316</v>
      </c>
      <c r="BR114" s="641"/>
      <c r="BS114" s="641"/>
      <c r="BT114" s="641"/>
      <c r="BU114" s="641"/>
      <c r="BV114" s="641">
        <v>2091064</v>
      </c>
      <c r="BW114" s="641"/>
      <c r="BX114" s="641"/>
      <c r="BY114" s="641"/>
      <c r="BZ114" s="641"/>
      <c r="CA114" s="641">
        <v>1877591</v>
      </c>
      <c r="CB114" s="641"/>
      <c r="CC114" s="641"/>
      <c r="CD114" s="641"/>
      <c r="CE114" s="641"/>
      <c r="CF114" s="657">
        <v>18.8</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140404</v>
      </c>
      <c r="AB115" s="446"/>
      <c r="AC115" s="446"/>
      <c r="AD115" s="446"/>
      <c r="AE115" s="499"/>
      <c r="AF115" s="515">
        <v>39602</v>
      </c>
      <c r="AG115" s="446"/>
      <c r="AH115" s="446"/>
      <c r="AI115" s="446"/>
      <c r="AJ115" s="499"/>
      <c r="AK115" s="515">
        <v>39601</v>
      </c>
      <c r="AL115" s="446"/>
      <c r="AM115" s="446"/>
      <c r="AN115" s="446"/>
      <c r="AO115" s="499"/>
      <c r="AP115" s="539">
        <v>0.4</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2577977</v>
      </c>
      <c r="AB117" s="488"/>
      <c r="AC117" s="488"/>
      <c r="AD117" s="488"/>
      <c r="AE117" s="500"/>
      <c r="AF117" s="516">
        <v>2465026</v>
      </c>
      <c r="AG117" s="488"/>
      <c r="AH117" s="488"/>
      <c r="AI117" s="488"/>
      <c r="AJ117" s="500"/>
      <c r="AK117" s="516">
        <v>2495257</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164</v>
      </c>
      <c r="BP119" s="629"/>
      <c r="BQ119" s="634">
        <v>23097133</v>
      </c>
      <c r="BR119" s="642"/>
      <c r="BS119" s="642"/>
      <c r="BT119" s="642"/>
      <c r="BU119" s="642"/>
      <c r="BV119" s="642">
        <v>21931017</v>
      </c>
      <c r="BW119" s="642"/>
      <c r="BX119" s="642"/>
      <c r="BY119" s="642"/>
      <c r="BZ119" s="642"/>
      <c r="CA119" s="642">
        <v>20769282</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v>
      </c>
      <c r="DH119" s="489"/>
      <c r="DI119" s="489"/>
      <c r="DJ119" s="489"/>
      <c r="DK119" s="501"/>
      <c r="DL119" s="517">
        <v>2</v>
      </c>
      <c r="DM119" s="489"/>
      <c r="DN119" s="489"/>
      <c r="DO119" s="489"/>
      <c r="DP119" s="501"/>
      <c r="DQ119" s="517">
        <v>1</v>
      </c>
      <c r="DR119" s="489"/>
      <c r="DS119" s="489"/>
      <c r="DT119" s="489"/>
      <c r="DU119" s="501"/>
      <c r="DV119" s="714">
        <v>0</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474</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8381511</v>
      </c>
      <c r="BR120" s="640"/>
      <c r="BS120" s="640"/>
      <c r="BT120" s="640"/>
      <c r="BU120" s="640"/>
      <c r="BV120" s="640">
        <v>8399584</v>
      </c>
      <c r="BW120" s="640"/>
      <c r="BX120" s="640"/>
      <c r="BY120" s="640"/>
      <c r="BZ120" s="640"/>
      <c r="CA120" s="640">
        <v>8511481</v>
      </c>
      <c r="CB120" s="640"/>
      <c r="CC120" s="640"/>
      <c r="CD120" s="640"/>
      <c r="CE120" s="640"/>
      <c r="CF120" s="656">
        <v>85.3</v>
      </c>
      <c r="CG120" s="660"/>
      <c r="CH120" s="660"/>
      <c r="CI120" s="660"/>
      <c r="CJ120" s="660"/>
      <c r="CK120" s="675" t="s">
        <v>266</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4572487</v>
      </c>
      <c r="DH120" s="640"/>
      <c r="DI120" s="640"/>
      <c r="DJ120" s="640"/>
      <c r="DK120" s="640"/>
      <c r="DL120" s="640">
        <v>4366496</v>
      </c>
      <c r="DM120" s="640"/>
      <c r="DN120" s="640"/>
      <c r="DO120" s="640"/>
      <c r="DP120" s="640"/>
      <c r="DQ120" s="640">
        <v>4337674</v>
      </c>
      <c r="DR120" s="640"/>
      <c r="DS120" s="640"/>
      <c r="DT120" s="640"/>
      <c r="DU120" s="640"/>
      <c r="DV120" s="712">
        <v>43.5</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1339475</v>
      </c>
      <c r="BR121" s="641"/>
      <c r="BS121" s="641"/>
      <c r="BT121" s="641"/>
      <c r="BU121" s="641"/>
      <c r="BV121" s="641">
        <v>1254106</v>
      </c>
      <c r="BW121" s="641"/>
      <c r="BX121" s="641"/>
      <c r="BY121" s="641"/>
      <c r="BZ121" s="641"/>
      <c r="CA121" s="641">
        <v>1133861</v>
      </c>
      <c r="CB121" s="641"/>
      <c r="CC121" s="641"/>
      <c r="CD121" s="641"/>
      <c r="CE121" s="641"/>
      <c r="CF121" s="657">
        <v>11.4</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105952</v>
      </c>
      <c r="DH121" s="641"/>
      <c r="DI121" s="641"/>
      <c r="DJ121" s="641"/>
      <c r="DK121" s="641"/>
      <c r="DL121" s="641">
        <v>98189</v>
      </c>
      <c r="DM121" s="641"/>
      <c r="DN121" s="641"/>
      <c r="DO121" s="641"/>
      <c r="DP121" s="641"/>
      <c r="DQ121" s="641">
        <v>92414</v>
      </c>
      <c r="DR121" s="641"/>
      <c r="DS121" s="641"/>
      <c r="DT121" s="641"/>
      <c r="DU121" s="641"/>
      <c r="DV121" s="713">
        <v>0.9</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16499483</v>
      </c>
      <c r="BR122" s="642"/>
      <c r="BS122" s="642"/>
      <c r="BT122" s="642"/>
      <c r="BU122" s="642"/>
      <c r="BV122" s="642">
        <v>15588034</v>
      </c>
      <c r="BW122" s="642"/>
      <c r="BX122" s="642"/>
      <c r="BY122" s="642"/>
      <c r="BZ122" s="642"/>
      <c r="CA122" s="642">
        <v>15099522</v>
      </c>
      <c r="CB122" s="642"/>
      <c r="CC122" s="642"/>
      <c r="CD122" s="642"/>
      <c r="CE122" s="642"/>
      <c r="CF122" s="658">
        <v>151.30000000000001</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218</v>
      </c>
      <c r="BP123" s="629"/>
      <c r="BQ123" s="635">
        <v>26220469</v>
      </c>
      <c r="BR123" s="643"/>
      <c r="BS123" s="643"/>
      <c r="BT123" s="643"/>
      <c r="BU123" s="643"/>
      <c r="BV123" s="643">
        <v>25241724</v>
      </c>
      <c r="BW123" s="643"/>
      <c r="BX123" s="643"/>
      <c r="BY123" s="643"/>
      <c r="BZ123" s="643"/>
      <c r="CA123" s="643">
        <v>24744864</v>
      </c>
      <c r="CB123" s="643"/>
      <c r="CC123" s="643"/>
      <c r="CD123" s="643"/>
      <c r="CE123" s="643"/>
      <c r="CF123" s="544"/>
      <c r="CG123" s="552"/>
      <c r="CH123" s="552"/>
      <c r="CI123" s="552"/>
      <c r="CJ123" s="669"/>
      <c r="CK123" s="676"/>
      <c r="CL123" s="686"/>
      <c r="CM123" s="686"/>
      <c r="CN123" s="686"/>
      <c r="CO123" s="689"/>
      <c r="CP123" s="693" t="s">
        <v>223</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197</v>
      </c>
      <c r="BR124" s="644"/>
      <c r="BS124" s="644"/>
      <c r="BT124" s="644"/>
      <c r="BU124" s="644"/>
      <c r="BV124" s="644" t="s">
        <v>197</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4</v>
      </c>
      <c r="AB126" s="446"/>
      <c r="AC126" s="446"/>
      <c r="AD126" s="446"/>
      <c r="AE126" s="499"/>
      <c r="AF126" s="515">
        <v>2</v>
      </c>
      <c r="AG126" s="446"/>
      <c r="AH126" s="446"/>
      <c r="AI126" s="446"/>
      <c r="AJ126" s="499"/>
      <c r="AK126" s="515">
        <v>1</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140400</v>
      </c>
      <c r="AB127" s="446"/>
      <c r="AC127" s="446"/>
      <c r="AD127" s="446"/>
      <c r="AE127" s="499"/>
      <c r="AF127" s="515">
        <v>39600</v>
      </c>
      <c r="AG127" s="446"/>
      <c r="AH127" s="446"/>
      <c r="AI127" s="446"/>
      <c r="AJ127" s="499"/>
      <c r="AK127" s="515">
        <v>39600</v>
      </c>
      <c r="AL127" s="446"/>
      <c r="AM127" s="446"/>
      <c r="AN127" s="446"/>
      <c r="AO127" s="499"/>
      <c r="AP127" s="539">
        <v>0.4</v>
      </c>
      <c r="AQ127" s="547"/>
      <c r="AR127" s="547"/>
      <c r="AS127" s="547"/>
      <c r="AT127" s="557"/>
      <c r="AU127" s="378"/>
      <c r="AV127" s="378"/>
      <c r="AW127" s="378"/>
      <c r="AX127" s="584" t="s">
        <v>490</v>
      </c>
      <c r="AY127" s="593"/>
      <c r="AZ127" s="593"/>
      <c r="BA127" s="593"/>
      <c r="BB127" s="593"/>
      <c r="BC127" s="593"/>
      <c r="BD127" s="593"/>
      <c r="BE127" s="610"/>
      <c r="BF127" s="612" t="s">
        <v>440</v>
      </c>
      <c r="BG127" s="593"/>
      <c r="BH127" s="593"/>
      <c r="BI127" s="593"/>
      <c r="BJ127" s="593"/>
      <c r="BK127" s="593"/>
      <c r="BL127" s="610"/>
      <c r="BM127" s="612" t="s">
        <v>416</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139075</v>
      </c>
      <c r="AB128" s="487"/>
      <c r="AC128" s="487"/>
      <c r="AD128" s="487"/>
      <c r="AE128" s="498"/>
      <c r="AF128" s="514">
        <v>131644</v>
      </c>
      <c r="AG128" s="487"/>
      <c r="AH128" s="487"/>
      <c r="AI128" s="487"/>
      <c r="AJ128" s="498"/>
      <c r="AK128" s="514">
        <v>102467</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197</v>
      </c>
      <c r="BG128" s="617"/>
      <c r="BH128" s="617"/>
      <c r="BI128" s="617"/>
      <c r="BJ128" s="617"/>
      <c r="BK128" s="617"/>
      <c r="BL128" s="623"/>
      <c r="BM128" s="613">
        <v>13.11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11559418</v>
      </c>
      <c r="AB129" s="446"/>
      <c r="AC129" s="446"/>
      <c r="AD129" s="446"/>
      <c r="AE129" s="499"/>
      <c r="AF129" s="515">
        <v>11310488</v>
      </c>
      <c r="AG129" s="446"/>
      <c r="AH129" s="446"/>
      <c r="AI129" s="446"/>
      <c r="AJ129" s="499"/>
      <c r="AK129" s="515">
        <v>11577517</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197</v>
      </c>
      <c r="BG129" s="618"/>
      <c r="BH129" s="618"/>
      <c r="BI129" s="618"/>
      <c r="BJ129" s="618"/>
      <c r="BK129" s="618"/>
      <c r="BL129" s="624"/>
      <c r="BM129" s="614">
        <v>18.11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1581328</v>
      </c>
      <c r="AB130" s="446"/>
      <c r="AC130" s="446"/>
      <c r="AD130" s="446"/>
      <c r="AE130" s="499"/>
      <c r="AF130" s="515">
        <v>1601448</v>
      </c>
      <c r="AG130" s="446"/>
      <c r="AH130" s="446"/>
      <c r="AI130" s="446"/>
      <c r="AJ130" s="499"/>
      <c r="AK130" s="515">
        <v>1596070</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9978090</v>
      </c>
      <c r="AB131" s="489"/>
      <c r="AC131" s="489"/>
      <c r="AD131" s="489"/>
      <c r="AE131" s="501"/>
      <c r="AF131" s="517">
        <v>9709040</v>
      </c>
      <c r="AG131" s="489"/>
      <c r="AH131" s="489"/>
      <c r="AI131" s="489"/>
      <c r="AJ131" s="501"/>
      <c r="AK131" s="517">
        <v>9981447</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8.5945707040000006</v>
      </c>
      <c r="AB132" s="490"/>
      <c r="AC132" s="490"/>
      <c r="AD132" s="490"/>
      <c r="AE132" s="502"/>
      <c r="AF132" s="518">
        <v>7.5386855959999997</v>
      </c>
      <c r="AG132" s="490"/>
      <c r="AH132" s="490"/>
      <c r="AI132" s="490"/>
      <c r="AJ132" s="502"/>
      <c r="AK132" s="518">
        <v>7.9820090209999996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7.9</v>
      </c>
      <c r="AB133" s="491"/>
      <c r="AC133" s="491"/>
      <c r="AD133" s="491"/>
      <c r="AE133" s="503"/>
      <c r="AF133" s="486">
        <v>7.8</v>
      </c>
      <c r="AG133" s="491"/>
      <c r="AH133" s="491"/>
      <c r="AI133" s="491"/>
      <c r="AJ133" s="503"/>
      <c r="AK133" s="486">
        <v>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sG+pSc5CERCAPeb8XpYQlo24skL5giF/3EZM9I5v11EJsAZjd/wcSZGuY4jo+N68zG2/M6s73+zNql4v+ibag==" saltValue="vRbIKpU35AfoP9ZYLHQ5r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55" zoomScaleNormal="85" zoomScaleSheetLayoutView="100" workbookViewId="0">
      <selection activeCell="CP52" sqref="CP52"/>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2+xqcRVg4kQkIxcl9E8ZRYqMabVwayKgEv687nsSgzZqM5pymPJ/FSjXRvEEqEVR2yN3A3kvyH5PupTVzWcAag==" saltValue="RlVxkFnl/A+QG6QQbIV7M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49"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ujcBXQxz9N4R6CI4NUEBfbsxMWSLXYcNm8LIq5z1OYOJjplITR0xYWanG0lBikBU98sFGq7PJFhAJJC2cKi2+Q==" saltValue="YR1TnpmI9FVtzsMeqTbd0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421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499</v>
      </c>
      <c r="AL9" s="757"/>
      <c r="AM9" s="757"/>
      <c r="AN9" s="774"/>
      <c r="AO9" s="787">
        <v>3195435</v>
      </c>
      <c r="AP9" s="787">
        <v>72952</v>
      </c>
      <c r="AQ9" s="810">
        <v>90328</v>
      </c>
      <c r="AR9" s="824">
        <v>-19.2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558152</v>
      </c>
      <c r="AP10" s="788">
        <v>12743</v>
      </c>
      <c r="AQ10" s="811">
        <v>7878</v>
      </c>
      <c r="AR10" s="825">
        <v>61.8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197</v>
      </c>
      <c r="AP11" s="788" t="s">
        <v>197</v>
      </c>
      <c r="AQ11" s="811">
        <v>2111</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197</v>
      </c>
      <c r="AP12" s="788" t="s">
        <v>197</v>
      </c>
      <c r="AQ12" s="811">
        <v>26</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500</v>
      </c>
      <c r="AL13" s="757"/>
      <c r="AM13" s="757"/>
      <c r="AN13" s="774"/>
      <c r="AO13" s="788">
        <v>106910</v>
      </c>
      <c r="AP13" s="788">
        <v>2441</v>
      </c>
      <c r="AQ13" s="811">
        <v>2999</v>
      </c>
      <c r="AR13" s="825">
        <v>-18.600000000000001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501</v>
      </c>
      <c r="AL14" s="757"/>
      <c r="AM14" s="757"/>
      <c r="AN14" s="774"/>
      <c r="AO14" s="788">
        <v>24792</v>
      </c>
      <c r="AP14" s="788">
        <v>566</v>
      </c>
      <c r="AQ14" s="811">
        <v>1839</v>
      </c>
      <c r="AR14" s="825">
        <v>-69.2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-198026</v>
      </c>
      <c r="AP15" s="788">
        <v>-4521</v>
      </c>
      <c r="AQ15" s="811">
        <v>-5426</v>
      </c>
      <c r="AR15" s="825">
        <v>-16.7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3687263</v>
      </c>
      <c r="AP16" s="788">
        <v>84180</v>
      </c>
      <c r="AQ16" s="811">
        <v>99756</v>
      </c>
      <c r="AR16" s="825">
        <v>-15.6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168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502</v>
      </c>
      <c r="AP20" s="799" t="s">
        <v>331</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503</v>
      </c>
      <c r="AL21" s="760"/>
      <c r="AM21" s="760"/>
      <c r="AN21" s="777"/>
      <c r="AO21" s="790">
        <v>7.08</v>
      </c>
      <c r="AP21" s="800">
        <v>9.01</v>
      </c>
      <c r="AQ21" s="813">
        <v>-1.93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504</v>
      </c>
      <c r="AL22" s="760"/>
      <c r="AM22" s="760"/>
      <c r="AN22" s="777"/>
      <c r="AO22" s="791">
        <v>97.6</v>
      </c>
      <c r="AP22" s="801">
        <v>97.5</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421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506</v>
      </c>
      <c r="AL32" s="761"/>
      <c r="AM32" s="761"/>
      <c r="AN32" s="778"/>
      <c r="AO32" s="788">
        <v>1888721</v>
      </c>
      <c r="AP32" s="788">
        <v>43120</v>
      </c>
      <c r="AQ32" s="815">
        <v>56025</v>
      </c>
      <c r="AR32" s="825">
        <v>-23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507</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437028</v>
      </c>
      <c r="AP35" s="788">
        <v>9977</v>
      </c>
      <c r="AQ35" s="815">
        <v>18604</v>
      </c>
      <c r="AR35" s="825">
        <v>-46.4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129907</v>
      </c>
      <c r="AP36" s="788">
        <v>2966</v>
      </c>
      <c r="AQ36" s="815">
        <v>2667</v>
      </c>
      <c r="AR36" s="825">
        <v>11.2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v>39601</v>
      </c>
      <c r="AP37" s="788">
        <v>904</v>
      </c>
      <c r="AQ37" s="815">
        <v>441</v>
      </c>
      <c r="AR37" s="825">
        <v>105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t="s">
        <v>197</v>
      </c>
      <c r="AP38" s="792" t="s">
        <v>197</v>
      </c>
      <c r="AQ38" s="816">
        <v>6</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-102467</v>
      </c>
      <c r="AP39" s="788">
        <v>-2339</v>
      </c>
      <c r="AQ39" s="815">
        <v>-4261</v>
      </c>
      <c r="AR39" s="825">
        <v>-45.1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-1596070</v>
      </c>
      <c r="AP40" s="788">
        <v>-36438</v>
      </c>
      <c r="AQ40" s="815">
        <v>-49695</v>
      </c>
      <c r="AR40" s="825">
        <v>-26.7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796720</v>
      </c>
      <c r="AP41" s="788">
        <v>18189</v>
      </c>
      <c r="AQ41" s="815">
        <v>23786</v>
      </c>
      <c r="AR41" s="825">
        <v>-23.5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139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514</v>
      </c>
      <c r="AQ50" s="818" t="s">
        <v>380</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1379207</v>
      </c>
      <c r="AN51" s="783">
        <v>31227</v>
      </c>
      <c r="AO51" s="795">
        <v>3.1</v>
      </c>
      <c r="AP51" s="806">
        <v>74581</v>
      </c>
      <c r="AQ51" s="819">
        <v>7</v>
      </c>
      <c r="AR51" s="829">
        <v>-3.9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1061228</v>
      </c>
      <c r="AN52" s="784">
        <v>24028</v>
      </c>
      <c r="AO52" s="796">
        <v>9.8000000000000007</v>
      </c>
      <c r="AP52" s="807">
        <v>41563</v>
      </c>
      <c r="AQ52" s="820">
        <v>6.8</v>
      </c>
      <c r="AR52" s="830">
        <v>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1285964</v>
      </c>
      <c r="AN53" s="783">
        <v>29010</v>
      </c>
      <c r="AO53" s="795">
        <v>-7.1</v>
      </c>
      <c r="AP53" s="806">
        <v>76347</v>
      </c>
      <c r="AQ53" s="819">
        <v>2.4</v>
      </c>
      <c r="AR53" s="829">
        <v>-9.5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860427</v>
      </c>
      <c r="AN54" s="784">
        <v>19410</v>
      </c>
      <c r="AO54" s="796">
        <v>-19.2</v>
      </c>
      <c r="AP54" s="807">
        <v>41762</v>
      </c>
      <c r="AQ54" s="820">
        <v>0.5</v>
      </c>
      <c r="AR54" s="830">
        <v>-19.7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2057108</v>
      </c>
      <c r="AN55" s="783">
        <v>46746</v>
      </c>
      <c r="AO55" s="795">
        <v>61.1</v>
      </c>
      <c r="AP55" s="806">
        <v>69604</v>
      </c>
      <c r="AQ55" s="819">
        <v>-8.8000000000000007</v>
      </c>
      <c r="AR55" s="829">
        <v>69.900000000000006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1076347</v>
      </c>
      <c r="AN56" s="784">
        <v>24459</v>
      </c>
      <c r="AO56" s="796">
        <v>26</v>
      </c>
      <c r="AP56" s="807">
        <v>36247</v>
      </c>
      <c r="AQ56" s="820">
        <v>-13.2</v>
      </c>
      <c r="AR56" s="830">
        <v>39.200000000000003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1897773</v>
      </c>
      <c r="AN57" s="783">
        <v>43147</v>
      </c>
      <c r="AO57" s="795">
        <v>-7.7</v>
      </c>
      <c r="AP57" s="806">
        <v>68410</v>
      </c>
      <c r="AQ57" s="819">
        <v>-1.7</v>
      </c>
      <c r="AR57" s="829">
        <v>-6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1058107</v>
      </c>
      <c r="AN58" s="784">
        <v>24057</v>
      </c>
      <c r="AO58" s="796">
        <v>-1.6</v>
      </c>
      <c r="AP58" s="807">
        <v>35086</v>
      </c>
      <c r="AQ58" s="820">
        <v>-3.2</v>
      </c>
      <c r="AR58" s="830">
        <v>1.6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1641591</v>
      </c>
      <c r="AN59" s="783">
        <v>37478</v>
      </c>
      <c r="AO59" s="795">
        <v>-13.1</v>
      </c>
      <c r="AP59" s="806">
        <v>73019</v>
      </c>
      <c r="AQ59" s="819">
        <v>6.7</v>
      </c>
      <c r="AR59" s="829">
        <v>-19.8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1012758</v>
      </c>
      <c r="AN60" s="784">
        <v>23121</v>
      </c>
      <c r="AO60" s="796">
        <v>-3.9</v>
      </c>
      <c r="AP60" s="807">
        <v>39427</v>
      </c>
      <c r="AQ60" s="820">
        <v>12.4</v>
      </c>
      <c r="AR60" s="830">
        <v>-16.3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1652329</v>
      </c>
      <c r="AN61" s="783">
        <v>37522</v>
      </c>
      <c r="AO61" s="795">
        <v>7.3</v>
      </c>
      <c r="AP61" s="806">
        <v>72392</v>
      </c>
      <c r="AQ61" s="821">
        <v>1.1000000000000001</v>
      </c>
      <c r="AR61" s="829">
        <v>6.2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1013773</v>
      </c>
      <c r="AN62" s="784">
        <v>23015</v>
      </c>
      <c r="AO62" s="796">
        <v>2.2000000000000002</v>
      </c>
      <c r="AP62" s="807">
        <v>38817</v>
      </c>
      <c r="AQ62" s="820">
        <v>0.7</v>
      </c>
      <c r="AR62" s="830">
        <v>1.5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27t2gcw2Y6Rbni2lFDyynXGd89AWOi3+bfjHqZsRbvXMMH6Ve5POsefTnXptkTEowea9sllDScgwd9n42mgalg==" saltValue="gmtj+U60coO8R5UHnKvNN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G19" zoomScaleSheetLayoutView="55" workbookViewId="0">
      <selection activeCell="DD116" sqref="DD116"/>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SCQBs1S/BpphvOkhRYfgjV9chh3IVQzbvX3UcD3WD8kMrRwiN20lrbTnv39Ix5ijCGIB+0OweoApDUb3P/fcDg==" saltValue="4yGlyEKaP+8XjbkrMafAk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R76" zoomScaleSheetLayoutView="55" workbookViewId="0">
      <selection activeCell="AF104" sqref="AF104"/>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7lfVCjfGhecdVpOESy1V9UhcnKVqppLb1UBTBAkIAiEY7214t+wzfQ8AIHfrw5NsoYvJB2luHrnFBdzwRORO+w==" saltValue="7j0BA5qVXOZnjUgncmFug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5"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521</v>
      </c>
      <c r="G46" s="853" t="s">
        <v>522</v>
      </c>
      <c r="H46" s="853" t="s">
        <v>524</v>
      </c>
      <c r="I46" s="853" t="s">
        <v>525</v>
      </c>
      <c r="J46" s="858" t="s">
        <v>251</v>
      </c>
    </row>
    <row r="47" spans="2:10" ht="57.75" customHeight="1">
      <c r="B47" s="838"/>
      <c r="C47" s="842" t="s">
        <v>3</v>
      </c>
      <c r="D47" s="842"/>
      <c r="E47" s="846"/>
      <c r="F47" s="850">
        <v>20.49</v>
      </c>
      <c r="G47" s="854">
        <v>19.760000000000002</v>
      </c>
      <c r="H47" s="854">
        <v>20.07</v>
      </c>
      <c r="I47" s="854">
        <v>20.61</v>
      </c>
      <c r="J47" s="859">
        <v>19.98</v>
      </c>
    </row>
    <row r="48" spans="2:10" ht="57.75" customHeight="1">
      <c r="B48" s="839"/>
      <c r="C48" s="843" t="s">
        <v>10</v>
      </c>
      <c r="D48" s="843"/>
      <c r="E48" s="847"/>
      <c r="F48" s="851">
        <v>10.55</v>
      </c>
      <c r="G48" s="855">
        <v>10.84</v>
      </c>
      <c r="H48" s="855">
        <v>14.01</v>
      </c>
      <c r="I48" s="855">
        <v>15.03</v>
      </c>
      <c r="J48" s="860">
        <v>14.49</v>
      </c>
    </row>
    <row r="49" spans="2:10" ht="57.75" customHeight="1">
      <c r="B49" s="840"/>
      <c r="C49" s="844" t="s">
        <v>17</v>
      </c>
      <c r="D49" s="844"/>
      <c r="E49" s="848"/>
      <c r="F49" s="852" t="s">
        <v>526</v>
      </c>
      <c r="G49" s="856">
        <v>0.82</v>
      </c>
      <c r="H49" s="856">
        <v>4.84</v>
      </c>
      <c r="I49" s="856">
        <v>0.8</v>
      </c>
      <c r="J49" s="861" t="s">
        <v>516</v>
      </c>
    </row>
    <row r="50" spans="2:10"/>
  </sheetData>
  <sheetProtection algorithmName="SHA-512" hashValue="J7C1AB3e87ugrGGPP9HVFuRm1zbQyCqaN6vAOwWHJO34XH2ymG5jKCdKCSbSt3PeyhAVrZHBj3C7MDgkYbwTEg==" saltValue="4Sl8AtnlgGdjMNvr1kZs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22" zoomScaleSheetLayoutView="100" workbookViewId="0">
      <selection activeCell="I42" sqref="I42"/>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18</v>
      </c>
      <c r="F33" s="878" t="s">
        <v>521</v>
      </c>
      <c r="G33" s="883" t="s">
        <v>522</v>
      </c>
      <c r="H33" s="883" t="s">
        <v>524</v>
      </c>
      <c r="I33" s="883" t="s">
        <v>525</v>
      </c>
      <c r="J33" s="887" t="s">
        <v>251</v>
      </c>
      <c r="K33" s="862"/>
      <c r="L33" s="862"/>
      <c r="M33" s="862"/>
      <c r="N33" s="862"/>
      <c r="O33" s="862"/>
      <c r="P33" s="862"/>
    </row>
    <row r="34" spans="1:16" ht="39" customHeight="1">
      <c r="A34" s="862"/>
      <c r="B34" s="864"/>
      <c r="C34" s="870" t="s">
        <v>460</v>
      </c>
      <c r="D34" s="870"/>
      <c r="E34" s="875"/>
      <c r="F34" s="879">
        <v>17.559999999999999</v>
      </c>
      <c r="G34" s="884">
        <v>16.11</v>
      </c>
      <c r="H34" s="884">
        <v>16.5</v>
      </c>
      <c r="I34" s="884">
        <v>16.690000000000001</v>
      </c>
      <c r="J34" s="888">
        <v>16.43</v>
      </c>
      <c r="K34" s="862"/>
      <c r="L34" s="862"/>
      <c r="M34" s="862"/>
      <c r="N34" s="862"/>
      <c r="O34" s="862"/>
      <c r="P34" s="862"/>
    </row>
    <row r="35" spans="1:16" ht="39" customHeight="1">
      <c r="A35" s="862"/>
      <c r="B35" s="865"/>
      <c r="C35" s="871" t="s">
        <v>450</v>
      </c>
      <c r="D35" s="871"/>
      <c r="E35" s="876"/>
      <c r="F35" s="880">
        <v>10.17</v>
      </c>
      <c r="G35" s="885">
        <v>10.56</v>
      </c>
      <c r="H35" s="885">
        <v>13.85</v>
      </c>
      <c r="I35" s="885">
        <v>14.94</v>
      </c>
      <c r="J35" s="889">
        <v>14.38</v>
      </c>
      <c r="K35" s="862"/>
      <c r="L35" s="862"/>
      <c r="M35" s="862"/>
      <c r="N35" s="862"/>
      <c r="O35" s="862"/>
      <c r="P35" s="862"/>
    </row>
    <row r="36" spans="1:16" ht="39" customHeight="1">
      <c r="A36" s="862"/>
      <c r="B36" s="865"/>
      <c r="C36" s="871" t="s">
        <v>347</v>
      </c>
      <c r="D36" s="871"/>
      <c r="E36" s="876"/>
      <c r="F36" s="880">
        <v>0.97</v>
      </c>
      <c r="G36" s="885">
        <v>1.61</v>
      </c>
      <c r="H36" s="885">
        <v>1.48</v>
      </c>
      <c r="I36" s="885">
        <v>1.83</v>
      </c>
      <c r="J36" s="889">
        <v>2.71</v>
      </c>
      <c r="K36" s="862"/>
      <c r="L36" s="862"/>
      <c r="M36" s="862"/>
      <c r="N36" s="862"/>
      <c r="O36" s="862"/>
      <c r="P36" s="862"/>
    </row>
    <row r="37" spans="1:16" ht="39" customHeight="1">
      <c r="A37" s="862"/>
      <c r="B37" s="865"/>
      <c r="C37" s="871" t="s">
        <v>27</v>
      </c>
      <c r="D37" s="871"/>
      <c r="E37" s="876"/>
      <c r="F37" s="880">
        <v>0.17</v>
      </c>
      <c r="G37" s="885">
        <v>0.63</v>
      </c>
      <c r="H37" s="885">
        <v>1.58</v>
      </c>
      <c r="I37" s="885">
        <v>2.25</v>
      </c>
      <c r="J37" s="889">
        <v>1.98</v>
      </c>
      <c r="K37" s="862"/>
      <c r="L37" s="862"/>
      <c r="M37" s="862"/>
      <c r="N37" s="862"/>
      <c r="O37" s="862"/>
      <c r="P37" s="862"/>
    </row>
    <row r="38" spans="1:16" ht="39" customHeight="1">
      <c r="A38" s="862"/>
      <c r="B38" s="865"/>
      <c r="C38" s="871" t="s">
        <v>228</v>
      </c>
      <c r="D38" s="871"/>
      <c r="E38" s="876"/>
      <c r="F38" s="880">
        <v>1.96</v>
      </c>
      <c r="G38" s="885">
        <v>1.98</v>
      </c>
      <c r="H38" s="885">
        <v>1.51</v>
      </c>
      <c r="I38" s="885">
        <v>1.66</v>
      </c>
      <c r="J38" s="889">
        <v>1.7</v>
      </c>
      <c r="K38" s="862"/>
      <c r="L38" s="862"/>
      <c r="M38" s="862"/>
      <c r="N38" s="862"/>
      <c r="O38" s="862"/>
      <c r="P38" s="862"/>
    </row>
    <row r="39" spans="1:16" ht="39" customHeight="1">
      <c r="A39" s="862"/>
      <c r="B39" s="865"/>
      <c r="C39" s="871" t="s">
        <v>223</v>
      </c>
      <c r="D39" s="871"/>
      <c r="E39" s="876"/>
      <c r="F39" s="880">
        <v>3.e-002</v>
      </c>
      <c r="G39" s="885">
        <v>4.e-002</v>
      </c>
      <c r="H39" s="885">
        <v>7.0000000000000007e-002</v>
      </c>
      <c r="I39" s="885">
        <v>6.e-002</v>
      </c>
      <c r="J39" s="889">
        <v>0.11</v>
      </c>
      <c r="K39" s="862"/>
      <c r="L39" s="862"/>
      <c r="M39" s="862"/>
      <c r="N39" s="862"/>
      <c r="O39" s="862"/>
      <c r="P39" s="862"/>
    </row>
    <row r="40" spans="1:16" ht="39" customHeight="1">
      <c r="A40" s="862"/>
      <c r="B40" s="865"/>
      <c r="C40" s="871" t="s">
        <v>452</v>
      </c>
      <c r="D40" s="871"/>
      <c r="E40" s="876"/>
      <c r="F40" s="880">
        <v>0.1</v>
      </c>
      <c r="G40" s="885">
        <v>0.92</v>
      </c>
      <c r="H40" s="885">
        <v>0.16</v>
      </c>
      <c r="I40" s="885">
        <v>8.e-002</v>
      </c>
      <c r="J40" s="889">
        <v>0.11</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527</v>
      </c>
      <c r="D42" s="871"/>
      <c r="E42" s="876"/>
      <c r="F42" s="880" t="s">
        <v>197</v>
      </c>
      <c r="G42" s="885" t="s">
        <v>512</v>
      </c>
      <c r="H42" s="885" t="s">
        <v>197</v>
      </c>
      <c r="I42" s="885" t="s">
        <v>197</v>
      </c>
      <c r="J42" s="889" t="s">
        <v>197</v>
      </c>
      <c r="K42" s="862"/>
      <c r="L42" s="862"/>
      <c r="M42" s="862"/>
      <c r="N42" s="862"/>
      <c r="O42" s="862"/>
      <c r="P42" s="862"/>
    </row>
    <row r="43" spans="1:16" ht="39" customHeight="1">
      <c r="A43" s="862"/>
      <c r="B43" s="867"/>
      <c r="C43" s="872" t="s">
        <v>483</v>
      </c>
      <c r="D43" s="872"/>
      <c r="E43" s="877"/>
      <c r="F43" s="881" t="s">
        <v>197</v>
      </c>
      <c r="G43" s="886" t="s">
        <v>197</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4SvjA5TzsT8vC0OJuJpm4wQvQyChUc8eD/ks3QlZOUajc4kIIIF7p+OqB3rYrXoprnfSpy09713yJKD4nPeUA==" saltValue="rG/iEJuNlZGn7jG3GA95v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9" zoomScale="70" zoomScaleNormal="70" zoomScaleSheetLayoutView="55" workbookViewId="0">
      <selection activeCell="P55" sqref="P55"/>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521</v>
      </c>
      <c r="L44" s="950" t="s">
        <v>522</v>
      </c>
      <c r="M44" s="950" t="s">
        <v>524</v>
      </c>
      <c r="N44" s="950" t="s">
        <v>525</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1951</v>
      </c>
      <c r="L45" s="951">
        <v>1945</v>
      </c>
      <c r="M45" s="951">
        <v>1960</v>
      </c>
      <c r="N45" s="951">
        <v>1934</v>
      </c>
      <c r="O45" s="960">
        <v>1889</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409</v>
      </c>
      <c r="L48" s="952">
        <v>398</v>
      </c>
      <c r="M48" s="952">
        <v>418</v>
      </c>
      <c r="N48" s="952">
        <v>404</v>
      </c>
      <c r="O48" s="961">
        <v>437</v>
      </c>
      <c r="P48" s="734"/>
      <c r="Q48" s="734"/>
      <c r="R48" s="734"/>
      <c r="S48" s="734"/>
      <c r="T48" s="734"/>
      <c r="U48" s="734"/>
    </row>
    <row r="49" spans="1:21" ht="30.75" customHeight="1">
      <c r="A49" s="734"/>
      <c r="B49" s="893"/>
      <c r="C49" s="907"/>
      <c r="D49" s="917"/>
      <c r="E49" s="926" t="s">
        <v>0</v>
      </c>
      <c r="F49" s="926"/>
      <c r="G49" s="926"/>
      <c r="H49" s="926"/>
      <c r="I49" s="926"/>
      <c r="J49" s="935"/>
      <c r="K49" s="943">
        <v>54</v>
      </c>
      <c r="L49" s="952">
        <v>55</v>
      </c>
      <c r="M49" s="952">
        <v>59</v>
      </c>
      <c r="N49" s="952">
        <v>87</v>
      </c>
      <c r="O49" s="961">
        <v>130</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140</v>
      </c>
      <c r="N50" s="952">
        <v>40</v>
      </c>
      <c r="O50" s="961">
        <v>40</v>
      </c>
      <c r="P50" s="734"/>
      <c r="Q50" s="734"/>
      <c r="R50" s="734"/>
      <c r="S50" s="734"/>
      <c r="T50" s="734"/>
      <c r="U50" s="734"/>
    </row>
    <row r="51" spans="1:21" ht="30.75" customHeight="1">
      <c r="A51" s="734"/>
      <c r="B51" s="894"/>
      <c r="C51" s="908"/>
      <c r="D51" s="918"/>
      <c r="E51" s="926" t="s">
        <v>45</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47</v>
      </c>
      <c r="C52" s="909"/>
      <c r="D52" s="918"/>
      <c r="E52" s="926" t="s">
        <v>48</v>
      </c>
      <c r="F52" s="926"/>
      <c r="G52" s="926"/>
      <c r="H52" s="926"/>
      <c r="I52" s="926"/>
      <c r="J52" s="935"/>
      <c r="K52" s="943">
        <v>1707</v>
      </c>
      <c r="L52" s="952">
        <v>1695</v>
      </c>
      <c r="M52" s="952">
        <v>1720</v>
      </c>
      <c r="N52" s="952">
        <v>1734</v>
      </c>
      <c r="O52" s="961">
        <v>1698</v>
      </c>
      <c r="P52" s="734"/>
      <c r="Q52" s="734"/>
      <c r="R52" s="734"/>
      <c r="S52" s="734"/>
      <c r="T52" s="734"/>
      <c r="U52" s="734"/>
    </row>
    <row r="53" spans="1:21" ht="30.75" customHeight="1">
      <c r="A53" s="734"/>
      <c r="B53" s="896" t="s">
        <v>49</v>
      </c>
      <c r="C53" s="910"/>
      <c r="D53" s="919"/>
      <c r="E53" s="927" t="s">
        <v>52</v>
      </c>
      <c r="F53" s="927"/>
      <c r="G53" s="927"/>
      <c r="H53" s="927"/>
      <c r="I53" s="927"/>
      <c r="J53" s="936"/>
      <c r="K53" s="944">
        <v>707</v>
      </c>
      <c r="L53" s="953">
        <v>703</v>
      </c>
      <c r="M53" s="953">
        <v>857</v>
      </c>
      <c r="N53" s="953">
        <v>731</v>
      </c>
      <c r="O53" s="962">
        <v>798</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9</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521</v>
      </c>
      <c r="L57" s="954" t="s">
        <v>522</v>
      </c>
      <c r="M57" s="954" t="s">
        <v>524</v>
      </c>
      <c r="N57" s="954" t="s">
        <v>525</v>
      </c>
      <c r="O57" s="964" t="s">
        <v>251</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t1Gn2NQoLD1CtblhW6UZmI2d+qMe0XFBkSpGwQG2dbSP1GZB9o/6Yvorczrd/G5zDGaoq8DWW4vU1SUgazJMA==" saltValue="zFIOaBx6lIIz8APFRL3Fk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43" zoomScaleSheetLayoutView="100" workbookViewId="0">
      <selection activeCell="M46" sqref="M46"/>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521</v>
      </c>
      <c r="J40" s="950" t="s">
        <v>522</v>
      </c>
      <c r="K40" s="950" t="s">
        <v>524</v>
      </c>
      <c r="L40" s="950" t="s">
        <v>525</v>
      </c>
      <c r="M40" s="990" t="s">
        <v>251</v>
      </c>
    </row>
    <row r="41" spans="2:13" ht="27.75" customHeight="1">
      <c r="B41" s="892" t="s">
        <v>35</v>
      </c>
      <c r="C41" s="906"/>
      <c r="D41" s="916"/>
      <c r="E41" s="973" t="s">
        <v>54</v>
      </c>
      <c r="F41" s="973"/>
      <c r="G41" s="973"/>
      <c r="H41" s="979"/>
      <c r="I41" s="983">
        <v>15792</v>
      </c>
      <c r="J41" s="987">
        <v>15287</v>
      </c>
      <c r="K41" s="987">
        <v>15119</v>
      </c>
      <c r="L41" s="987">
        <v>14281</v>
      </c>
      <c r="M41" s="991">
        <v>13456</v>
      </c>
    </row>
    <row r="42" spans="2:13" ht="27.75" customHeight="1">
      <c r="B42" s="893"/>
      <c r="C42" s="907"/>
      <c r="D42" s="917"/>
      <c r="E42" s="974" t="s">
        <v>74</v>
      </c>
      <c r="F42" s="974"/>
      <c r="G42" s="974"/>
      <c r="H42" s="980"/>
      <c r="I42" s="984">
        <v>0</v>
      </c>
      <c r="J42" s="988">
        <v>88</v>
      </c>
      <c r="K42" s="988">
        <v>0</v>
      </c>
      <c r="L42" s="988">
        <v>0</v>
      </c>
      <c r="M42" s="992">
        <v>0</v>
      </c>
    </row>
    <row r="43" spans="2:13" ht="27.75" customHeight="1">
      <c r="B43" s="893"/>
      <c r="C43" s="907"/>
      <c r="D43" s="917"/>
      <c r="E43" s="974" t="s">
        <v>75</v>
      </c>
      <c r="F43" s="974"/>
      <c r="G43" s="974"/>
      <c r="H43" s="980"/>
      <c r="I43" s="984">
        <v>5140</v>
      </c>
      <c r="J43" s="988">
        <v>4846</v>
      </c>
      <c r="K43" s="988">
        <v>4678</v>
      </c>
      <c r="L43" s="988">
        <v>4465</v>
      </c>
      <c r="M43" s="992">
        <v>4430</v>
      </c>
    </row>
    <row r="44" spans="2:13" ht="27.75" customHeight="1">
      <c r="B44" s="893"/>
      <c r="C44" s="907"/>
      <c r="D44" s="917"/>
      <c r="E44" s="974" t="s">
        <v>77</v>
      </c>
      <c r="F44" s="974"/>
      <c r="G44" s="974"/>
      <c r="H44" s="980"/>
      <c r="I44" s="984">
        <v>976</v>
      </c>
      <c r="J44" s="988">
        <v>981</v>
      </c>
      <c r="K44" s="988">
        <v>1176</v>
      </c>
      <c r="L44" s="988">
        <v>1094</v>
      </c>
      <c r="M44" s="992">
        <v>1006</v>
      </c>
    </row>
    <row r="45" spans="2:13" ht="27.75" customHeight="1">
      <c r="B45" s="893"/>
      <c r="C45" s="907"/>
      <c r="D45" s="917"/>
      <c r="E45" s="974" t="s">
        <v>80</v>
      </c>
      <c r="F45" s="974"/>
      <c r="G45" s="974"/>
      <c r="H45" s="980"/>
      <c r="I45" s="984">
        <v>1998</v>
      </c>
      <c r="J45" s="988">
        <v>1966</v>
      </c>
      <c r="K45" s="988">
        <v>2123</v>
      </c>
      <c r="L45" s="988">
        <v>2091</v>
      </c>
      <c r="M45" s="992">
        <v>1878</v>
      </c>
    </row>
    <row r="46" spans="2:13" ht="27.75" customHeight="1">
      <c r="B46" s="893"/>
      <c r="C46" s="907"/>
      <c r="D46" s="918"/>
      <c r="E46" s="974" t="s">
        <v>79</v>
      </c>
      <c r="F46" s="974"/>
      <c r="G46" s="974"/>
      <c r="H46" s="980"/>
      <c r="I46" s="984" t="s">
        <v>197</v>
      </c>
      <c r="J46" s="988" t="s">
        <v>197</v>
      </c>
      <c r="K46" s="988" t="s">
        <v>197</v>
      </c>
      <c r="L46" s="988" t="s">
        <v>197</v>
      </c>
      <c r="M46" s="992" t="s">
        <v>197</v>
      </c>
    </row>
    <row r="47" spans="2:13" ht="27.75" customHeight="1">
      <c r="B47" s="893"/>
      <c r="C47" s="907"/>
      <c r="D47" s="971"/>
      <c r="E47" s="975" t="s">
        <v>82</v>
      </c>
      <c r="F47" s="978"/>
      <c r="G47" s="978"/>
      <c r="H47" s="981"/>
      <c r="I47" s="984" t="s">
        <v>197</v>
      </c>
      <c r="J47" s="988" t="s">
        <v>197</v>
      </c>
      <c r="K47" s="988" t="s">
        <v>197</v>
      </c>
      <c r="L47" s="988" t="s">
        <v>197</v>
      </c>
      <c r="M47" s="992" t="s">
        <v>197</v>
      </c>
    </row>
    <row r="48" spans="2:13" ht="27.75" customHeight="1">
      <c r="B48" s="893"/>
      <c r="C48" s="907"/>
      <c r="D48" s="917"/>
      <c r="E48" s="974" t="s">
        <v>86</v>
      </c>
      <c r="F48" s="974"/>
      <c r="G48" s="974"/>
      <c r="H48" s="980"/>
      <c r="I48" s="984" t="s">
        <v>197</v>
      </c>
      <c r="J48" s="988" t="s">
        <v>197</v>
      </c>
      <c r="K48" s="988" t="s">
        <v>197</v>
      </c>
      <c r="L48" s="988" t="s">
        <v>197</v>
      </c>
      <c r="M48" s="992" t="s">
        <v>197</v>
      </c>
    </row>
    <row r="49" spans="2:13" ht="27.75" customHeight="1">
      <c r="B49" s="894"/>
      <c r="C49" s="908"/>
      <c r="D49" s="917"/>
      <c r="E49" s="974" t="s">
        <v>92</v>
      </c>
      <c r="F49" s="974"/>
      <c r="G49" s="974"/>
      <c r="H49" s="980"/>
      <c r="I49" s="984" t="s">
        <v>197</v>
      </c>
      <c r="J49" s="988" t="s">
        <v>197</v>
      </c>
      <c r="K49" s="988" t="s">
        <v>197</v>
      </c>
      <c r="L49" s="988" t="s">
        <v>197</v>
      </c>
      <c r="M49" s="992" t="s">
        <v>197</v>
      </c>
    </row>
    <row r="50" spans="2:13" ht="27.75" customHeight="1">
      <c r="B50" s="968" t="s">
        <v>94</v>
      </c>
      <c r="C50" s="970"/>
      <c r="D50" s="972"/>
      <c r="E50" s="974" t="s">
        <v>96</v>
      </c>
      <c r="F50" s="974"/>
      <c r="G50" s="974"/>
      <c r="H50" s="980"/>
      <c r="I50" s="984">
        <v>7287</v>
      </c>
      <c r="J50" s="988">
        <v>7270</v>
      </c>
      <c r="K50" s="988">
        <v>8382</v>
      </c>
      <c r="L50" s="988">
        <v>8400</v>
      </c>
      <c r="M50" s="992">
        <v>8511</v>
      </c>
    </row>
    <row r="51" spans="2:13" ht="27.75" customHeight="1">
      <c r="B51" s="893"/>
      <c r="C51" s="907"/>
      <c r="D51" s="917"/>
      <c r="E51" s="974" t="s">
        <v>99</v>
      </c>
      <c r="F51" s="974"/>
      <c r="G51" s="974"/>
      <c r="H51" s="980"/>
      <c r="I51" s="984">
        <v>1749</v>
      </c>
      <c r="J51" s="988">
        <v>2710</v>
      </c>
      <c r="K51" s="988">
        <v>1339</v>
      </c>
      <c r="L51" s="988">
        <v>1254</v>
      </c>
      <c r="M51" s="992">
        <v>1134</v>
      </c>
    </row>
    <row r="52" spans="2:13" ht="27.75" customHeight="1">
      <c r="B52" s="894"/>
      <c r="C52" s="908"/>
      <c r="D52" s="917"/>
      <c r="E52" s="974" t="s">
        <v>43</v>
      </c>
      <c r="F52" s="974"/>
      <c r="G52" s="974"/>
      <c r="H52" s="980"/>
      <c r="I52" s="984">
        <v>17142</v>
      </c>
      <c r="J52" s="988">
        <v>16867</v>
      </c>
      <c r="K52" s="988">
        <v>16499</v>
      </c>
      <c r="L52" s="988">
        <v>15588</v>
      </c>
      <c r="M52" s="992">
        <v>15100</v>
      </c>
    </row>
    <row r="53" spans="2:13" ht="27.75" customHeight="1">
      <c r="B53" s="896" t="s">
        <v>49</v>
      </c>
      <c r="C53" s="910"/>
      <c r="D53" s="919"/>
      <c r="E53" s="976" t="s">
        <v>101</v>
      </c>
      <c r="F53" s="976"/>
      <c r="G53" s="976"/>
      <c r="H53" s="982"/>
      <c r="I53" s="985">
        <v>-2271</v>
      </c>
      <c r="J53" s="989">
        <v>-3677</v>
      </c>
      <c r="K53" s="989">
        <v>-3123</v>
      </c>
      <c r="L53" s="989">
        <v>-3311</v>
      </c>
      <c r="M53" s="993">
        <v>-3976</v>
      </c>
    </row>
    <row r="54" spans="2:13" ht="27.75" customHeight="1">
      <c r="B54" s="969"/>
      <c r="C54" s="868"/>
      <c r="D54" s="868"/>
      <c r="E54" s="977"/>
      <c r="F54" s="977"/>
      <c r="G54" s="977"/>
      <c r="H54" s="977"/>
      <c r="I54" s="986"/>
      <c r="J54" s="986"/>
      <c r="K54" s="986"/>
      <c r="L54" s="986"/>
      <c r="M54" s="986"/>
    </row>
    <row r="55" spans="2:13"/>
  </sheetData>
  <sheetProtection algorithmName="SHA-512" hashValue="m42n5QMpW6vFtXy12JK7zcfdUuzjHXa2o+yQ9ASF53DotFtF53Vce1khBGhQ70t8RhbL1WLNA+u4LOtBgpB35g==" saltValue="7fXG0RjA1AsqcVoANKTRv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B1" zoomScale="70" zoomScaleNormal="70" zoomScaleSheetLayoutView="100" workbookViewId="0">
      <selection activeCell="I53" sqref="I5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5</v>
      </c>
      <c r="C54" s="1000"/>
      <c r="D54" s="1000"/>
      <c r="E54" s="1009" t="s">
        <v>18</v>
      </c>
      <c r="F54" s="1016" t="s">
        <v>524</v>
      </c>
      <c r="G54" s="1016" t="s">
        <v>525</v>
      </c>
      <c r="H54" s="1024" t="s">
        <v>251</v>
      </c>
    </row>
    <row r="55" spans="2:8" ht="52.5" customHeight="1">
      <c r="B55" s="995"/>
      <c r="C55" s="1001" t="s">
        <v>105</v>
      </c>
      <c r="D55" s="1001"/>
      <c r="E55" s="1010"/>
      <c r="F55" s="1017">
        <v>2320</v>
      </c>
      <c r="G55" s="1017">
        <v>2331</v>
      </c>
      <c r="H55" s="1025">
        <v>2313</v>
      </c>
    </row>
    <row r="56" spans="2:8" ht="52.5" customHeight="1">
      <c r="B56" s="996"/>
      <c r="C56" s="1002" t="s">
        <v>108</v>
      </c>
      <c r="D56" s="1002"/>
      <c r="E56" s="1011"/>
      <c r="F56" s="1018">
        <v>1202</v>
      </c>
      <c r="G56" s="1018">
        <v>1092</v>
      </c>
      <c r="H56" s="1026">
        <v>1098</v>
      </c>
    </row>
    <row r="57" spans="2:8" ht="53.25" customHeight="1">
      <c r="B57" s="996"/>
      <c r="C57" s="1003" t="s">
        <v>71</v>
      </c>
      <c r="D57" s="1003"/>
      <c r="E57" s="1012"/>
      <c r="F57" s="1019">
        <v>4819</v>
      </c>
      <c r="G57" s="1019">
        <v>4829</v>
      </c>
      <c r="H57" s="1027">
        <v>4823</v>
      </c>
    </row>
    <row r="58" spans="2:8" ht="45.75" customHeight="1">
      <c r="B58" s="997"/>
      <c r="C58" s="1004" t="s">
        <v>532</v>
      </c>
      <c r="D58" s="1007"/>
      <c r="E58" s="1013"/>
      <c r="F58" s="1020">
        <v>1672</v>
      </c>
      <c r="G58" s="1020">
        <v>1680</v>
      </c>
      <c r="H58" s="1028">
        <v>1680</v>
      </c>
    </row>
    <row r="59" spans="2:8" ht="45.75" customHeight="1">
      <c r="B59" s="997"/>
      <c r="C59" s="1004" t="s">
        <v>263</v>
      </c>
      <c r="D59" s="1007"/>
      <c r="E59" s="1013"/>
      <c r="F59" s="1020">
        <v>1394</v>
      </c>
      <c r="G59" s="1020">
        <v>1394</v>
      </c>
      <c r="H59" s="1028">
        <v>1394</v>
      </c>
    </row>
    <row r="60" spans="2:8" ht="45.75" customHeight="1">
      <c r="B60" s="997"/>
      <c r="C60" s="1004" t="s">
        <v>8</v>
      </c>
      <c r="D60" s="1007"/>
      <c r="E60" s="1013"/>
      <c r="F60" s="1020">
        <v>724</v>
      </c>
      <c r="G60" s="1020">
        <v>731</v>
      </c>
      <c r="H60" s="1028">
        <v>740</v>
      </c>
    </row>
    <row r="61" spans="2:8" ht="45.75" customHeight="1">
      <c r="B61" s="997"/>
      <c r="C61" s="1004" t="s">
        <v>533</v>
      </c>
      <c r="D61" s="1007"/>
      <c r="E61" s="1013"/>
      <c r="F61" s="1020">
        <v>361</v>
      </c>
      <c r="G61" s="1020">
        <v>458</v>
      </c>
      <c r="H61" s="1028">
        <v>459</v>
      </c>
    </row>
    <row r="62" spans="2:8" ht="45.75" customHeight="1">
      <c r="B62" s="998"/>
      <c r="C62" s="1005" t="s">
        <v>534</v>
      </c>
      <c r="D62" s="1008"/>
      <c r="E62" s="1014"/>
      <c r="F62" s="1021">
        <v>241</v>
      </c>
      <c r="G62" s="1021">
        <v>241</v>
      </c>
      <c r="H62" s="1029">
        <v>241</v>
      </c>
    </row>
    <row r="63" spans="2:8" ht="52.5" customHeight="1">
      <c r="B63" s="999"/>
      <c r="C63" s="1006" t="s">
        <v>110</v>
      </c>
      <c r="D63" s="1006"/>
      <c r="E63" s="1015"/>
      <c r="F63" s="1022">
        <v>8341</v>
      </c>
      <c r="G63" s="1022">
        <v>8252</v>
      </c>
      <c r="H63" s="1030">
        <v>8234</v>
      </c>
    </row>
    <row r="64" spans="2:8"/>
  </sheetData>
  <sheetProtection algorithmName="SHA-512" hashValue="wi0BwxAL6y0mlNTdU/BEltXSwEK6R1ZAJLe18T746Bpno119BKoYP55mbvHKmrg3ZBPRYnKOV/hqo8KbENNWKw==" saltValue="jG5/YusUIzAvIecsznbY3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520</v>
      </c>
      <c r="G2" s="818"/>
      <c r="H2" s="828"/>
    </row>
    <row r="3" spans="1:8">
      <c r="A3" s="782" t="s">
        <v>517</v>
      </c>
      <c r="B3" s="767"/>
      <c r="C3" s="1039"/>
      <c r="D3" s="1042">
        <v>31227</v>
      </c>
      <c r="E3" s="1044"/>
      <c r="F3" s="1047">
        <v>74581</v>
      </c>
      <c r="G3" s="1049"/>
      <c r="H3" s="1052"/>
    </row>
    <row r="4" spans="1:8">
      <c r="A4" s="754"/>
      <c r="B4" s="766"/>
      <c r="C4" s="1040"/>
      <c r="D4" s="1043">
        <v>24028</v>
      </c>
      <c r="E4" s="1045"/>
      <c r="F4" s="1048">
        <v>41563</v>
      </c>
      <c r="G4" s="1050"/>
      <c r="H4" s="1053"/>
    </row>
    <row r="5" spans="1:8">
      <c r="A5" s="782" t="s">
        <v>477</v>
      </c>
      <c r="B5" s="767"/>
      <c r="C5" s="1039"/>
      <c r="D5" s="1042">
        <v>29010</v>
      </c>
      <c r="E5" s="1044"/>
      <c r="F5" s="1047">
        <v>76347</v>
      </c>
      <c r="G5" s="1049"/>
      <c r="H5" s="1052"/>
    </row>
    <row r="6" spans="1:8">
      <c r="A6" s="754"/>
      <c r="B6" s="766"/>
      <c r="C6" s="1040"/>
      <c r="D6" s="1043">
        <v>19410</v>
      </c>
      <c r="E6" s="1045"/>
      <c r="F6" s="1048">
        <v>41762</v>
      </c>
      <c r="G6" s="1050"/>
      <c r="H6" s="1053"/>
    </row>
    <row r="7" spans="1:8">
      <c r="A7" s="782" t="s">
        <v>313</v>
      </c>
      <c r="B7" s="767"/>
      <c r="C7" s="1039"/>
      <c r="D7" s="1042">
        <v>46746</v>
      </c>
      <c r="E7" s="1044"/>
      <c r="F7" s="1047">
        <v>69604</v>
      </c>
      <c r="G7" s="1049"/>
      <c r="H7" s="1052"/>
    </row>
    <row r="8" spans="1:8">
      <c r="A8" s="754"/>
      <c r="B8" s="766"/>
      <c r="C8" s="1040"/>
      <c r="D8" s="1043">
        <v>24459</v>
      </c>
      <c r="E8" s="1045"/>
      <c r="F8" s="1048">
        <v>36247</v>
      </c>
      <c r="G8" s="1050"/>
      <c r="H8" s="1053"/>
    </row>
    <row r="9" spans="1:8">
      <c r="A9" s="782" t="s">
        <v>137</v>
      </c>
      <c r="B9" s="767"/>
      <c r="C9" s="1039"/>
      <c r="D9" s="1042">
        <v>43147</v>
      </c>
      <c r="E9" s="1044"/>
      <c r="F9" s="1047">
        <v>68410</v>
      </c>
      <c r="G9" s="1049"/>
      <c r="H9" s="1052"/>
    </row>
    <row r="10" spans="1:8">
      <c r="A10" s="754"/>
      <c r="B10" s="766"/>
      <c r="C10" s="1040"/>
      <c r="D10" s="1043">
        <v>24057</v>
      </c>
      <c r="E10" s="1045"/>
      <c r="F10" s="1048">
        <v>35086</v>
      </c>
      <c r="G10" s="1050"/>
      <c r="H10" s="1053"/>
    </row>
    <row r="11" spans="1:8">
      <c r="A11" s="782" t="s">
        <v>518</v>
      </c>
      <c r="B11" s="767"/>
      <c r="C11" s="1039"/>
      <c r="D11" s="1042">
        <v>37478</v>
      </c>
      <c r="E11" s="1044"/>
      <c r="F11" s="1047">
        <v>73019</v>
      </c>
      <c r="G11" s="1049"/>
      <c r="H11" s="1052"/>
    </row>
    <row r="12" spans="1:8">
      <c r="A12" s="754"/>
      <c r="B12" s="766"/>
      <c r="C12" s="1041"/>
      <c r="D12" s="1043">
        <v>23121</v>
      </c>
      <c r="E12" s="1045"/>
      <c r="F12" s="1048">
        <v>39427</v>
      </c>
      <c r="G12" s="1050"/>
      <c r="H12" s="1053"/>
    </row>
    <row r="13" spans="1:8">
      <c r="A13" s="782"/>
      <c r="B13" s="767"/>
      <c r="C13" s="1039"/>
      <c r="D13" s="1042">
        <v>37522</v>
      </c>
      <c r="E13" s="1044"/>
      <c r="F13" s="1047">
        <v>72392</v>
      </c>
      <c r="G13" s="1051"/>
      <c r="H13" s="1052"/>
    </row>
    <row r="14" spans="1:8">
      <c r="A14" s="754"/>
      <c r="B14" s="766"/>
      <c r="C14" s="1040"/>
      <c r="D14" s="1043">
        <v>23015</v>
      </c>
      <c r="E14" s="1045"/>
      <c r="F14" s="1048">
        <v>38817</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10.55</v>
      </c>
      <c r="C19" s="1032">
        <f>ROUND(VALUE(SUBSTITUTE(実質収支比率等に係る経年分析!G$48,"▲","-")),2)</f>
        <v>10.84</v>
      </c>
      <c r="D19" s="1032">
        <f>ROUND(VALUE(SUBSTITUTE(実質収支比率等に係る経年分析!H$48,"▲","-")),2)</f>
        <v>14.01</v>
      </c>
      <c r="E19" s="1032">
        <f>ROUND(VALUE(SUBSTITUTE(実質収支比率等に係る経年分析!I$48,"▲","-")),2)</f>
        <v>15.03</v>
      </c>
      <c r="F19" s="1032">
        <f>ROUND(VALUE(SUBSTITUTE(実質収支比率等に係る経年分析!J$48,"▲","-")),2)</f>
        <v>14.49</v>
      </c>
    </row>
    <row r="20" spans="1:11">
      <c r="A20" s="1032" t="s">
        <v>34</v>
      </c>
      <c r="B20" s="1032">
        <f>ROUND(VALUE(SUBSTITUTE(実質収支比率等に係る経年分析!F$47,"▲","-")),2)</f>
        <v>20.49</v>
      </c>
      <c r="C20" s="1032">
        <f>ROUND(VALUE(SUBSTITUTE(実質収支比率等に係る経年分析!G$47,"▲","-")),2)</f>
        <v>19.760000000000002</v>
      </c>
      <c r="D20" s="1032">
        <f>ROUND(VALUE(SUBSTITUTE(実質収支比率等に係る経年分析!H$47,"▲","-")),2)</f>
        <v>20.07</v>
      </c>
      <c r="E20" s="1032">
        <f>ROUND(VALUE(SUBSTITUTE(実質収支比率等に係る経年分析!I$47,"▲","-")),2)</f>
        <v>20.61</v>
      </c>
      <c r="F20" s="1032">
        <f>ROUND(VALUE(SUBSTITUTE(実質収支比率等に係る経年分析!J$47,"▲","-")),2)</f>
        <v>19.98</v>
      </c>
    </row>
    <row r="21" spans="1:11">
      <c r="A21" s="1032" t="s">
        <v>114</v>
      </c>
      <c r="B21" s="1032">
        <f>IF(ISNUMBER(VALUE(SUBSTITUTE(実質収支比率等に係る経年分析!F$49,"▲","-"))),ROUND(VALUE(SUBSTITUTE(実質収支比率等に係る経年分析!F$49,"▲","-")),2),NA())</f>
        <v>-3.88</v>
      </c>
      <c r="C21" s="1032">
        <f>IF(ISNUMBER(VALUE(SUBSTITUTE(実質収支比率等に係る経年分析!G$49,"▲","-"))),ROUND(VALUE(SUBSTITUTE(実質収支比率等に係る経年分析!G$49,"▲","-")),2),NA())</f>
        <v>0.82</v>
      </c>
      <c r="D21" s="1032">
        <f>IF(ISNUMBER(VALUE(SUBSTITUTE(実質収支比率等に係る経年分析!H$49,"▲","-"))),ROUND(VALUE(SUBSTITUTE(実質収支比率等に係る経年分析!H$49,"▲","-")),2),NA())</f>
        <v>4.84</v>
      </c>
      <c r="E21" s="1032">
        <f>IF(ISNUMBER(VALUE(SUBSTITUTE(実質収支比率等に係る経年分析!I$49,"▲","-"))),ROUND(VALUE(SUBSTITUTE(実質収支比率等に係る経年分析!I$49,"▲","-")),2),NA())</f>
        <v>0.8</v>
      </c>
      <c r="F21" s="1032">
        <f>IF(ISNUMBER(VALUE(SUBSTITUTE(実質収支比率等に係る経年分析!J$49,"▲","-"))),ROUND(VALUE(SUBSTITUTE(実質収支比率等に係る経年分析!J$49,"▲","-")),2),NA())</f>
        <v>-0.35</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69</v>
      </c>
      <c r="D26" s="1033" t="s">
        <v>115</v>
      </c>
      <c r="E26" s="1033" t="s">
        <v>69</v>
      </c>
      <c r="F26" s="1033" t="s">
        <v>115</v>
      </c>
      <c r="G26" s="1033" t="s">
        <v>69</v>
      </c>
      <c r="H26" s="1033" t="s">
        <v>115</v>
      </c>
      <c r="I26" s="1033" t="s">
        <v>69</v>
      </c>
      <c r="J26" s="1033" t="s">
        <v>115</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f>IF(ROUND(VALUE(SUBSTITUTE('連結実質赤字比率に係る赤字・黒字の構成分析'!G$42,"▲","-")),2)&lt;0,ABS(ROUND(VALUE(SUBSTITUTE('連結実質赤字比率に係る赤字・黒字の構成分析'!G$42,"▲","-")),2)),NA())</f>
        <v>0.64</v>
      </c>
      <c r="E28" s="1033" t="e">
        <f>IF(ROUND(VALUE(SUBSTITUTE('連結実質赤字比率に係る赤字・黒字の構成分析'!G$42,"▲","-")),2)&gt;=0,ABS(ROUND(VALUE(SUBSTITUTE('連結実質赤字比率に係る赤字・黒字の構成分析'!G$42,"▲","-")),2)),NA())</f>
        <v>#N/A</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氏家都市計画事業上阿久津台地土地区画整理事業特別会計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0.92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0.16</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8.e-002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0.11</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4.e-002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7.0000000000000007e-002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1.96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1.98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1.51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1.66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1.7</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0.63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1.58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2.25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1.98</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0.97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1.61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1.48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1.83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2.71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10.17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10.56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13.85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14.94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14.38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17.559999999999999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16.11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16.690000000000001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16.43</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1707</v>
      </c>
      <c r="E42" s="1034"/>
      <c r="F42" s="1034"/>
      <c r="G42" s="1034">
        <f>'実質公債費比率（分子）の構造'!L$52</f>
        <v>1695</v>
      </c>
      <c r="H42" s="1034"/>
      <c r="I42" s="1034"/>
      <c r="J42" s="1034">
        <f>'実質公債費比率（分子）の構造'!M$52</f>
        <v>1720</v>
      </c>
      <c r="K42" s="1034"/>
      <c r="L42" s="1034"/>
      <c r="M42" s="1034">
        <f>'実質公債費比率（分子）の構造'!N$52</f>
        <v>1734</v>
      </c>
      <c r="N42" s="1034"/>
      <c r="O42" s="1034"/>
      <c r="P42" s="1034">
        <f>'実質公債費比率（分子）の構造'!O$52</f>
        <v>1698</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140</v>
      </c>
      <c r="I44" s="1034"/>
      <c r="J44" s="1034"/>
      <c r="K44" s="1034">
        <f>'実質公債費比率（分子）の構造'!N$50</f>
        <v>40</v>
      </c>
      <c r="L44" s="1034"/>
      <c r="M44" s="1034"/>
      <c r="N44" s="1034">
        <f>'実質公債費比率（分子）の構造'!O$50</f>
        <v>40</v>
      </c>
      <c r="O44" s="1034"/>
      <c r="P44" s="1034"/>
    </row>
    <row r="45" spans="1:16">
      <c r="A45" s="1034" t="s">
        <v>0</v>
      </c>
      <c r="B45" s="1034">
        <f>'実質公債費比率（分子）の構造'!K$49</f>
        <v>54</v>
      </c>
      <c r="C45" s="1034"/>
      <c r="D45" s="1034"/>
      <c r="E45" s="1034">
        <f>'実質公債費比率（分子）の構造'!L$49</f>
        <v>55</v>
      </c>
      <c r="F45" s="1034"/>
      <c r="G45" s="1034"/>
      <c r="H45" s="1034">
        <f>'実質公債費比率（分子）の構造'!M$49</f>
        <v>59</v>
      </c>
      <c r="I45" s="1034"/>
      <c r="J45" s="1034"/>
      <c r="K45" s="1034">
        <f>'実質公債費比率（分子）の構造'!N$49</f>
        <v>87</v>
      </c>
      <c r="L45" s="1034"/>
      <c r="M45" s="1034"/>
      <c r="N45" s="1034">
        <f>'実質公債費比率（分子）の構造'!O$49</f>
        <v>130</v>
      </c>
      <c r="O45" s="1034"/>
      <c r="P45" s="1034"/>
    </row>
    <row r="46" spans="1:16">
      <c r="A46" s="1034" t="s">
        <v>39</v>
      </c>
      <c r="B46" s="1034">
        <f>'実質公債費比率（分子）の構造'!K$48</f>
        <v>409</v>
      </c>
      <c r="C46" s="1034"/>
      <c r="D46" s="1034"/>
      <c r="E46" s="1034">
        <f>'実質公債費比率（分子）の構造'!L$48</f>
        <v>398</v>
      </c>
      <c r="F46" s="1034"/>
      <c r="G46" s="1034"/>
      <c r="H46" s="1034">
        <f>'実質公債費比率（分子）の構造'!M$48</f>
        <v>418</v>
      </c>
      <c r="I46" s="1034"/>
      <c r="J46" s="1034"/>
      <c r="K46" s="1034">
        <f>'実質公債費比率（分子）の構造'!N$48</f>
        <v>404</v>
      </c>
      <c r="L46" s="1034"/>
      <c r="M46" s="1034"/>
      <c r="N46" s="1034">
        <f>'実質公債費比率（分子）の構造'!O$48</f>
        <v>437</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1951</v>
      </c>
      <c r="C49" s="1034"/>
      <c r="D49" s="1034"/>
      <c r="E49" s="1034">
        <f>'実質公債費比率（分子）の構造'!L$45</f>
        <v>1945</v>
      </c>
      <c r="F49" s="1034"/>
      <c r="G49" s="1034"/>
      <c r="H49" s="1034">
        <f>'実質公債費比率（分子）の構造'!M$45</f>
        <v>1960</v>
      </c>
      <c r="I49" s="1034"/>
      <c r="J49" s="1034"/>
      <c r="K49" s="1034">
        <f>'実質公債費比率（分子）の構造'!N$45</f>
        <v>1934</v>
      </c>
      <c r="L49" s="1034"/>
      <c r="M49" s="1034"/>
      <c r="N49" s="1034">
        <f>'実質公債費比率（分子）の構造'!O$45</f>
        <v>1889</v>
      </c>
      <c r="O49" s="1034"/>
      <c r="P49" s="1034"/>
    </row>
    <row r="50" spans="1:16">
      <c r="A50" s="1034" t="s">
        <v>52</v>
      </c>
      <c r="B50" s="1034" t="e">
        <f>NA()</f>
        <v>#N/A</v>
      </c>
      <c r="C50" s="1034">
        <f>IF(ISNUMBER('実質公債費比率（分子）の構造'!K$53),'実質公債費比率（分子）の構造'!K$53,NA())</f>
        <v>707</v>
      </c>
      <c r="D50" s="1034" t="e">
        <f>NA()</f>
        <v>#N/A</v>
      </c>
      <c r="E50" s="1034" t="e">
        <f>NA()</f>
        <v>#N/A</v>
      </c>
      <c r="F50" s="1034">
        <f>IF(ISNUMBER('実質公債費比率（分子）の構造'!L$53),'実質公債費比率（分子）の構造'!L$53,NA())</f>
        <v>703</v>
      </c>
      <c r="G50" s="1034" t="e">
        <f>NA()</f>
        <v>#N/A</v>
      </c>
      <c r="H50" s="1034" t="e">
        <f>NA()</f>
        <v>#N/A</v>
      </c>
      <c r="I50" s="1034">
        <f>IF(ISNUMBER('実質公債費比率（分子）の構造'!M$53),'実質公債費比率（分子）の構造'!M$53,NA())</f>
        <v>857</v>
      </c>
      <c r="J50" s="1034" t="e">
        <f>NA()</f>
        <v>#N/A</v>
      </c>
      <c r="K50" s="1034" t="e">
        <f>NA()</f>
        <v>#N/A</v>
      </c>
      <c r="L50" s="1034">
        <f>IF(ISNUMBER('実質公債費比率（分子）の構造'!N$53),'実質公債費比率（分子）の構造'!N$53,NA())</f>
        <v>731</v>
      </c>
      <c r="M50" s="1034" t="e">
        <f>NA()</f>
        <v>#N/A</v>
      </c>
      <c r="N50" s="1034" t="e">
        <f>NA()</f>
        <v>#N/A</v>
      </c>
      <c r="O50" s="1034">
        <f>IF(ISNUMBER('実質公債費比率（分子）の構造'!O$53),'実質公債費比率（分子）の構造'!O$53,NA())</f>
        <v>798</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17142</v>
      </c>
      <c r="E56" s="1033"/>
      <c r="F56" s="1033"/>
      <c r="G56" s="1033">
        <f>'将来負担比率（分子）の構造'!J$52</f>
        <v>16867</v>
      </c>
      <c r="H56" s="1033"/>
      <c r="I56" s="1033"/>
      <c r="J56" s="1033">
        <f>'将来負担比率（分子）の構造'!K$52</f>
        <v>16499</v>
      </c>
      <c r="K56" s="1033"/>
      <c r="L56" s="1033"/>
      <c r="M56" s="1033">
        <f>'将来負担比率（分子）の構造'!L$52</f>
        <v>15588</v>
      </c>
      <c r="N56" s="1033"/>
      <c r="O56" s="1033"/>
      <c r="P56" s="1033">
        <f>'将来負担比率（分子）の構造'!M$52</f>
        <v>15100</v>
      </c>
    </row>
    <row r="57" spans="1:16">
      <c r="A57" s="1033" t="s">
        <v>99</v>
      </c>
      <c r="B57" s="1033"/>
      <c r="C57" s="1033"/>
      <c r="D57" s="1033">
        <f>'将来負担比率（分子）の構造'!I$51</f>
        <v>1749</v>
      </c>
      <c r="E57" s="1033"/>
      <c r="F57" s="1033"/>
      <c r="G57" s="1033">
        <f>'将来負担比率（分子）の構造'!J$51</f>
        <v>2710</v>
      </c>
      <c r="H57" s="1033"/>
      <c r="I57" s="1033"/>
      <c r="J57" s="1033">
        <f>'将来負担比率（分子）の構造'!K$51</f>
        <v>1339</v>
      </c>
      <c r="K57" s="1033"/>
      <c r="L57" s="1033"/>
      <c r="M57" s="1033">
        <f>'将来負担比率（分子）の構造'!L$51</f>
        <v>1254</v>
      </c>
      <c r="N57" s="1033"/>
      <c r="O57" s="1033"/>
      <c r="P57" s="1033">
        <f>'将来負担比率（分子）の構造'!M$51</f>
        <v>1134</v>
      </c>
    </row>
    <row r="58" spans="1:16">
      <c r="A58" s="1033" t="s">
        <v>96</v>
      </c>
      <c r="B58" s="1033"/>
      <c r="C58" s="1033"/>
      <c r="D58" s="1033">
        <f>'将来負担比率（分子）の構造'!I$50</f>
        <v>7287</v>
      </c>
      <c r="E58" s="1033"/>
      <c r="F58" s="1033"/>
      <c r="G58" s="1033">
        <f>'将来負担比率（分子）の構造'!J$50</f>
        <v>7270</v>
      </c>
      <c r="H58" s="1033"/>
      <c r="I58" s="1033"/>
      <c r="J58" s="1033">
        <f>'将来負担比率（分子）の構造'!K$50</f>
        <v>8382</v>
      </c>
      <c r="K58" s="1033"/>
      <c r="L58" s="1033"/>
      <c r="M58" s="1033">
        <f>'将来負担比率（分子）の構造'!L$50</f>
        <v>8400</v>
      </c>
      <c r="N58" s="1033"/>
      <c r="O58" s="1033"/>
      <c r="P58" s="1033">
        <f>'将来負担比率（分子）の構造'!M$50</f>
        <v>8511</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1998</v>
      </c>
      <c r="C62" s="1033"/>
      <c r="D62" s="1033"/>
      <c r="E62" s="1033">
        <f>'将来負担比率（分子）の構造'!J$45</f>
        <v>1966</v>
      </c>
      <c r="F62" s="1033"/>
      <c r="G62" s="1033"/>
      <c r="H62" s="1033">
        <f>'将来負担比率（分子）の構造'!K$45</f>
        <v>2123</v>
      </c>
      <c r="I62" s="1033"/>
      <c r="J62" s="1033"/>
      <c r="K62" s="1033">
        <f>'将来負担比率（分子）の構造'!L$45</f>
        <v>2091</v>
      </c>
      <c r="L62" s="1033"/>
      <c r="M62" s="1033"/>
      <c r="N62" s="1033">
        <f>'将来負担比率（分子）の構造'!M$45</f>
        <v>1878</v>
      </c>
      <c r="O62" s="1033"/>
      <c r="P62" s="1033"/>
    </row>
    <row r="63" spans="1:16">
      <c r="A63" s="1033" t="s">
        <v>77</v>
      </c>
      <c r="B63" s="1033">
        <f>'将来負担比率（分子）の構造'!I$44</f>
        <v>976</v>
      </c>
      <c r="C63" s="1033"/>
      <c r="D63" s="1033"/>
      <c r="E63" s="1033">
        <f>'将来負担比率（分子）の構造'!J$44</f>
        <v>981</v>
      </c>
      <c r="F63" s="1033"/>
      <c r="G63" s="1033"/>
      <c r="H63" s="1033">
        <f>'将来負担比率（分子）の構造'!K$44</f>
        <v>1176</v>
      </c>
      <c r="I63" s="1033"/>
      <c r="J63" s="1033"/>
      <c r="K63" s="1033">
        <f>'将来負担比率（分子）の構造'!L$44</f>
        <v>1094</v>
      </c>
      <c r="L63" s="1033"/>
      <c r="M63" s="1033"/>
      <c r="N63" s="1033">
        <f>'将来負担比率（分子）の構造'!M$44</f>
        <v>1006</v>
      </c>
      <c r="O63" s="1033"/>
      <c r="P63" s="1033"/>
    </row>
    <row r="64" spans="1:16">
      <c r="A64" s="1033" t="s">
        <v>75</v>
      </c>
      <c r="B64" s="1033">
        <f>'将来負担比率（分子）の構造'!I$43</f>
        <v>5140</v>
      </c>
      <c r="C64" s="1033"/>
      <c r="D64" s="1033"/>
      <c r="E64" s="1033">
        <f>'将来負担比率（分子）の構造'!J$43</f>
        <v>4846</v>
      </c>
      <c r="F64" s="1033"/>
      <c r="G64" s="1033"/>
      <c r="H64" s="1033">
        <f>'将来負担比率（分子）の構造'!K$43</f>
        <v>4678</v>
      </c>
      <c r="I64" s="1033"/>
      <c r="J64" s="1033"/>
      <c r="K64" s="1033">
        <f>'将来負担比率（分子）の構造'!L$43</f>
        <v>4465</v>
      </c>
      <c r="L64" s="1033"/>
      <c r="M64" s="1033"/>
      <c r="N64" s="1033">
        <f>'将来負担比率（分子）の構造'!M$43</f>
        <v>4430</v>
      </c>
      <c r="O64" s="1033"/>
      <c r="P64" s="1033"/>
    </row>
    <row r="65" spans="1:16">
      <c r="A65" s="1033" t="s">
        <v>74</v>
      </c>
      <c r="B65" s="1033">
        <f>'将来負担比率（分子）の構造'!I$42</f>
        <v>0</v>
      </c>
      <c r="C65" s="1033"/>
      <c r="D65" s="1033"/>
      <c r="E65" s="1033">
        <f>'将来負担比率（分子）の構造'!J$42</f>
        <v>88</v>
      </c>
      <c r="F65" s="1033"/>
      <c r="G65" s="1033"/>
      <c r="H65" s="1033">
        <f>'将来負担比率（分子）の構造'!K$42</f>
        <v>0</v>
      </c>
      <c r="I65" s="1033"/>
      <c r="J65" s="1033"/>
      <c r="K65" s="1033">
        <f>'将来負担比率（分子）の構造'!L$42</f>
        <v>0</v>
      </c>
      <c r="L65" s="1033"/>
      <c r="M65" s="1033"/>
      <c r="N65" s="1033">
        <f>'将来負担比率（分子）の構造'!M$42</f>
        <v>0</v>
      </c>
      <c r="O65" s="1033"/>
      <c r="P65" s="1033"/>
    </row>
    <row r="66" spans="1:16">
      <c r="A66" s="1033" t="s">
        <v>54</v>
      </c>
      <c r="B66" s="1033">
        <f>'将来負担比率（分子）の構造'!I$41</f>
        <v>15792</v>
      </c>
      <c r="C66" s="1033"/>
      <c r="D66" s="1033"/>
      <c r="E66" s="1033">
        <f>'将来負担比率（分子）の構造'!J$41</f>
        <v>15287</v>
      </c>
      <c r="F66" s="1033"/>
      <c r="G66" s="1033"/>
      <c r="H66" s="1033">
        <f>'将来負担比率（分子）の構造'!K$41</f>
        <v>15119</v>
      </c>
      <c r="I66" s="1033"/>
      <c r="J66" s="1033"/>
      <c r="K66" s="1033">
        <f>'将来負担比率（分子）の構造'!L$41</f>
        <v>14281</v>
      </c>
      <c r="L66" s="1033"/>
      <c r="M66" s="1033"/>
      <c r="N66" s="1033">
        <f>'将来負担比率（分子）の構造'!M$41</f>
        <v>13456</v>
      </c>
      <c r="O66" s="1033"/>
      <c r="P66" s="1033"/>
    </row>
    <row r="67" spans="1:16">
      <c r="A67" s="1033" t="s">
        <v>101</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2320</v>
      </c>
      <c r="C72" s="1037">
        <f>基金残高に係る経年分析!G55</f>
        <v>2331</v>
      </c>
      <c r="D72" s="1037">
        <f>基金残高に係る経年分析!H55</f>
        <v>2313</v>
      </c>
    </row>
    <row r="73" spans="1:16">
      <c r="A73" s="1035" t="s">
        <v>127</v>
      </c>
      <c r="B73" s="1037">
        <f>基金残高に係る経年分析!F56</f>
        <v>1202</v>
      </c>
      <c r="C73" s="1037">
        <f>基金残高に係る経年分析!G56</f>
        <v>1092</v>
      </c>
      <c r="D73" s="1037">
        <f>基金残高に係る経年分析!H56</f>
        <v>1098</v>
      </c>
    </row>
    <row r="74" spans="1:16">
      <c r="A74" s="1035" t="s">
        <v>129</v>
      </c>
      <c r="B74" s="1037">
        <f>基金残高に係る経年分析!F57</f>
        <v>4819</v>
      </c>
      <c r="C74" s="1037">
        <f>基金残高に係る経年分析!G57</f>
        <v>4829</v>
      </c>
      <c r="D74" s="1037">
        <f>基金残高に係る経年分析!H57</f>
        <v>4823</v>
      </c>
    </row>
  </sheetData>
  <sheetProtection algorithmName="SHA-512" hashValue="UObFJCHzSmQjNuZIFjzv4UoH2MtgfCqV62c6/zpolZhilzrVYSeDUTE/RZ8sy1qODTx1q4vL8oFGJse4fx94gA==" saltValue="Nw0L/0LiFfEeKEld5FFpQ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2025-02-19T01:15:30Z</dcterms:created>
  <dcterms:modified xsi:type="dcterms:W3CDTF">2025-03-19T08:24:41Z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2025-03-19T08:24:41Z</vt:filetime>
  </property>
</Properties>
</file>