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様式第2号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<sst xmlns="http://schemas.openxmlformats.org/spreadsheetml/2006/main" count="73" uniqueCount="39">
  <si>
    <r>
      <rPr>
        <sz val="14"/>
        <color rgb="FF000000"/>
        <rFont val="Noto Sans CJK JP"/>
        <family val="2"/>
        <charset val="1"/>
      </rPr>
      <t xml:space="preserve">【様式第</t>
    </r>
    <r>
      <rPr>
        <sz val="14"/>
        <color rgb="FF000000"/>
        <rFont val="游ゴシック"/>
        <family val="3"/>
        <charset val="1"/>
      </rPr>
      <t xml:space="preserve">2</t>
    </r>
    <r>
      <rPr>
        <sz val="14"/>
        <color rgb="FF000000"/>
        <rFont val="Noto Sans CJK JP"/>
        <family val="2"/>
        <charset val="1"/>
      </rPr>
      <t xml:space="preserve">号】</t>
    </r>
  </si>
  <si>
    <t xml:space="preserve">さくら市燃料等価格高騰助成金計算書</t>
  </si>
  <si>
    <r>
      <rPr>
        <sz val="14"/>
        <color rgb="FF000000"/>
        <rFont val="游ゴシック"/>
        <family val="3"/>
        <charset val="1"/>
      </rPr>
      <t xml:space="preserve">1</t>
    </r>
    <r>
      <rPr>
        <sz val="14"/>
        <color rgb="FF000000"/>
        <rFont val="Noto Sans CJK JP"/>
        <family val="2"/>
        <charset val="1"/>
      </rPr>
      <t xml:space="preserve">　燃料費等の使用量</t>
    </r>
  </si>
  <si>
    <t xml:space="preserve">〇黄色のセル内に数字を入力してください</t>
  </si>
  <si>
    <r>
      <rPr>
        <sz val="12"/>
        <color rgb="FF000000"/>
        <rFont val="Noto Sans CJK JP"/>
        <family val="2"/>
        <charset val="1"/>
      </rPr>
      <t xml:space="preserve">ガソリン
</t>
    </r>
    <r>
      <rPr>
        <sz val="11"/>
        <color rgb="FF000000"/>
        <rFont val="Noto Sans CJK JP"/>
        <family val="2"/>
        <charset val="1"/>
      </rPr>
      <t xml:space="preserve">（レギュラー・
ハイオク・軽油）</t>
    </r>
  </si>
  <si>
    <t xml:space="preserve">灯油・重油</t>
  </si>
  <si>
    <r>
      <rPr>
        <sz val="12"/>
        <color rgb="FF000000"/>
        <rFont val="Noto Sans CJK JP"/>
        <family val="2"/>
        <charset val="1"/>
      </rPr>
      <t xml:space="preserve">特別高圧電力
・高圧電力
（</t>
    </r>
    <r>
      <rPr>
        <sz val="12"/>
        <color rgb="FF000000"/>
        <rFont val="游ゴシック"/>
        <family val="3"/>
        <charset val="1"/>
      </rPr>
      <t xml:space="preserve">50</t>
    </r>
    <r>
      <rPr>
        <sz val="12"/>
        <color rgb="FF000000"/>
        <rFont val="Noto Sans CJK JP"/>
        <family val="2"/>
        <charset val="1"/>
      </rPr>
      <t xml:space="preserve">㎾以上）</t>
    </r>
  </si>
  <si>
    <r>
      <rPr>
        <sz val="12"/>
        <color rgb="FF000000"/>
        <rFont val="Noto Sans CJK JP"/>
        <family val="2"/>
        <charset val="1"/>
      </rPr>
      <t xml:space="preserve">低圧電力
（</t>
    </r>
    <r>
      <rPr>
        <sz val="12"/>
        <color rgb="FF000000"/>
        <rFont val="游ゴシック"/>
        <family val="3"/>
        <charset val="1"/>
      </rPr>
      <t xml:space="preserve">50</t>
    </r>
    <r>
      <rPr>
        <sz val="12"/>
        <color rgb="FF000000"/>
        <rFont val="Noto Sans CJK JP"/>
        <family val="2"/>
        <charset val="1"/>
      </rPr>
      <t xml:space="preserve">㎾未満）</t>
    </r>
  </si>
  <si>
    <t xml:space="preserve">ガス</t>
  </si>
  <si>
    <t xml:space="preserve">月</t>
  </si>
  <si>
    <t xml:space="preserve">L</t>
  </si>
  <si>
    <r>
      <rPr>
        <sz val="11"/>
        <color rgb="FF000000"/>
        <rFont val="游ゴシック"/>
        <family val="3"/>
        <charset val="1"/>
      </rPr>
      <t xml:space="preserve">k</t>
    </r>
    <r>
      <rPr>
        <sz val="11"/>
        <color rgb="FF000000"/>
        <rFont val="Noto Sans CJK JP"/>
        <family val="2"/>
        <charset val="1"/>
      </rPr>
      <t xml:space="preserve">Ｗ</t>
    </r>
    <r>
      <rPr>
        <sz val="11"/>
        <color rgb="FF000000"/>
        <rFont val="游ゴシック"/>
        <family val="3"/>
        <charset val="1"/>
      </rPr>
      <t xml:space="preserve">h</t>
    </r>
  </si>
  <si>
    <t xml:space="preserve">㎡</t>
  </si>
  <si>
    <t xml:space="preserve">kwh</t>
  </si>
  <si>
    <t xml:space="preserve">計</t>
  </si>
  <si>
    <t xml:space="preserve">kWh</t>
  </si>
  <si>
    <t xml:space="preserve">①</t>
  </si>
  <si>
    <t xml:space="preserve">②</t>
  </si>
  <si>
    <t xml:space="preserve">③</t>
  </si>
  <si>
    <t xml:space="preserve">④</t>
  </si>
  <si>
    <t xml:space="preserve">⑤</t>
  </si>
  <si>
    <r>
      <rPr>
        <sz val="12"/>
        <color rgb="FF000000"/>
        <rFont val="游ゴシック"/>
        <family val="3"/>
        <charset val="1"/>
      </rPr>
      <t xml:space="preserve">①×30</t>
    </r>
    <r>
      <rPr>
        <sz val="12"/>
        <color rgb="FF000000"/>
        <rFont val="Noto Sans CJK JP"/>
        <family val="2"/>
        <charset val="1"/>
      </rPr>
      <t xml:space="preserve">円</t>
    </r>
  </si>
  <si>
    <t xml:space="preserve">円</t>
  </si>
  <si>
    <t xml:space="preserve">⑥</t>
  </si>
  <si>
    <r>
      <rPr>
        <sz val="12"/>
        <color rgb="FF000000"/>
        <rFont val="游ゴシック"/>
        <family val="3"/>
        <charset val="1"/>
      </rPr>
      <t xml:space="preserve">②×40</t>
    </r>
    <r>
      <rPr>
        <sz val="12"/>
        <color rgb="FF000000"/>
        <rFont val="Noto Sans CJK JP"/>
        <family val="2"/>
        <charset val="1"/>
      </rPr>
      <t xml:space="preserve">円</t>
    </r>
  </si>
  <si>
    <t xml:space="preserve">⑦</t>
  </si>
  <si>
    <r>
      <rPr>
        <sz val="12"/>
        <color rgb="FF000000"/>
        <rFont val="游ゴシック"/>
        <family val="3"/>
        <charset val="1"/>
      </rPr>
      <t xml:space="preserve">③×5</t>
    </r>
    <r>
      <rPr>
        <sz val="12"/>
        <color rgb="FF000000"/>
        <rFont val="Noto Sans CJK JP"/>
        <family val="2"/>
        <charset val="1"/>
      </rPr>
      <t xml:space="preserve">円</t>
    </r>
  </si>
  <si>
    <t xml:space="preserve">⑧</t>
  </si>
  <si>
    <r>
      <rPr>
        <sz val="12"/>
        <color rgb="FF000000"/>
        <rFont val="游ゴシック"/>
        <family val="3"/>
        <charset val="1"/>
      </rPr>
      <t xml:space="preserve">④×3</t>
    </r>
    <r>
      <rPr>
        <sz val="12"/>
        <color rgb="FF000000"/>
        <rFont val="Noto Sans CJK JP"/>
        <family val="2"/>
        <charset val="1"/>
      </rPr>
      <t xml:space="preserve">円</t>
    </r>
  </si>
  <si>
    <t xml:space="preserve">⑨</t>
  </si>
  <si>
    <t xml:space="preserve">⑥＋⑦＋⑧＋⑨＋⑩</t>
  </si>
  <si>
    <r>
      <rPr>
        <b val="true"/>
        <sz val="18"/>
        <color rgb="FF000000"/>
        <rFont val="Noto Sans CJK JP"/>
        <family val="2"/>
        <charset val="1"/>
      </rPr>
      <t xml:space="preserve">（</t>
    </r>
    <r>
      <rPr>
        <b val="true"/>
        <sz val="18"/>
        <color rgb="FF000000"/>
        <rFont val="游ゴシック"/>
        <family val="3"/>
        <charset val="1"/>
      </rPr>
      <t xml:space="preserve">A</t>
    </r>
    <r>
      <rPr>
        <b val="true"/>
        <sz val="18"/>
        <color rgb="FF000000"/>
        <rFont val="Noto Sans CJK JP"/>
        <family val="2"/>
        <charset val="1"/>
      </rPr>
      <t xml:space="preserve">）</t>
    </r>
  </si>
  <si>
    <r>
      <rPr>
        <sz val="12"/>
        <color rgb="FF000000"/>
        <rFont val="游ゴシック"/>
        <family val="3"/>
        <charset val="1"/>
      </rPr>
      <t xml:space="preserve">⑤×50</t>
    </r>
    <r>
      <rPr>
        <sz val="12"/>
        <color rgb="FF000000"/>
        <rFont val="Noto Sans CJK JP"/>
        <family val="2"/>
        <charset val="1"/>
      </rPr>
      <t xml:space="preserve">円</t>
    </r>
  </si>
  <si>
    <t xml:space="preserve">⑩</t>
  </si>
  <si>
    <r>
      <rPr>
        <sz val="14"/>
        <color rgb="FF000000"/>
        <rFont val="游ゴシック"/>
        <family val="3"/>
        <charset val="1"/>
      </rPr>
      <t xml:space="preserve">2</t>
    </r>
    <r>
      <rPr>
        <sz val="14"/>
        <color rgb="FF000000"/>
        <rFont val="Noto Sans CJK JP"/>
        <family val="2"/>
        <charset val="1"/>
      </rPr>
      <t xml:space="preserve">　助成金申請額</t>
    </r>
  </si>
  <si>
    <r>
      <rPr>
        <sz val="18"/>
        <color rgb="FF000000"/>
        <rFont val="Noto Sans CJK JP"/>
        <family val="2"/>
        <charset val="1"/>
      </rPr>
      <t xml:space="preserve">申請額＝</t>
    </r>
    <r>
      <rPr>
        <b val="true"/>
        <sz val="20"/>
        <color rgb="FF000000"/>
        <rFont val="Noto Sans CJK JP"/>
        <family val="2"/>
        <charset val="1"/>
      </rPr>
      <t xml:space="preserve">（</t>
    </r>
    <r>
      <rPr>
        <b val="true"/>
        <sz val="20"/>
        <color rgb="FF000000"/>
        <rFont val="游ゴシック"/>
        <family val="0"/>
        <charset val="1"/>
      </rPr>
      <t xml:space="preserve">A</t>
    </r>
    <r>
      <rPr>
        <b val="true"/>
        <sz val="20"/>
        <color rgb="FF000000"/>
        <rFont val="Noto Sans CJK JP"/>
        <family val="2"/>
        <charset val="1"/>
      </rPr>
      <t xml:space="preserve">）</t>
    </r>
    <r>
      <rPr>
        <b val="true"/>
        <sz val="20"/>
        <color rgb="FF000000"/>
        <rFont val="游ゴシック"/>
        <family val="0"/>
        <charset val="1"/>
      </rPr>
      <t xml:space="preserve">×1/2</t>
    </r>
  </si>
  <si>
    <t xml:space="preserve">（※千円未満切捨て）</t>
  </si>
  <si>
    <r>
      <rPr>
        <sz val="12"/>
        <color rgb="FF000000"/>
        <rFont val="Noto Sans CJK JP"/>
        <family val="2"/>
        <charset val="1"/>
      </rPr>
      <t xml:space="preserve">※上限額（</t>
    </r>
    <r>
      <rPr>
        <sz val="12"/>
        <color rgb="FF000000"/>
        <rFont val="游ゴシック"/>
        <family val="3"/>
        <charset val="1"/>
      </rPr>
      <t xml:space="preserve">50</t>
    </r>
    <r>
      <rPr>
        <sz val="12"/>
        <color rgb="FF000000"/>
        <rFont val="Noto Sans CJK JP"/>
        <family val="2"/>
        <charset val="1"/>
      </rPr>
      <t xml:space="preserve">万円）を超える場合は、「</t>
    </r>
    <r>
      <rPr>
        <sz val="12"/>
        <color rgb="FF000000"/>
        <rFont val="游ゴシック"/>
        <family val="3"/>
        <charset val="1"/>
      </rPr>
      <t xml:space="preserve">500,000</t>
    </r>
    <r>
      <rPr>
        <sz val="12"/>
        <color rgb="FF000000"/>
        <rFont val="Noto Sans CJK JP"/>
        <family val="2"/>
        <charset val="1"/>
      </rPr>
      <t xml:space="preserve">」をご記入ください。</t>
    </r>
  </si>
  <si>
    <r>
      <rPr>
        <u val="single"/>
        <sz val="12"/>
        <color rgb="FF000000"/>
        <rFont val="Noto Sans CJK JP"/>
        <family val="2"/>
        <charset val="1"/>
      </rPr>
      <t xml:space="preserve">※申請額が</t>
    </r>
    <r>
      <rPr>
        <u val="single"/>
        <sz val="12"/>
        <color rgb="FF000000"/>
        <rFont val="游ゴシック"/>
        <family val="3"/>
        <charset val="1"/>
      </rPr>
      <t xml:space="preserve">3</t>
    </r>
    <r>
      <rPr>
        <u val="single"/>
        <sz val="12"/>
        <color rgb="FF000000"/>
        <rFont val="Noto Sans CJK JP"/>
        <family val="2"/>
        <charset val="1"/>
      </rPr>
      <t xml:space="preserve">万円を下回る場合は、申請できません。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</si>
</sst>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;[RED]\-#,##0"/>
    <numFmt numFmtId="166" formatCode="General"/>
  </numFmts>
  <fonts count="24">
    <font>
      <sz val="11"/>
      <color rgb="FF000000"/>
      <name val="Noto Sans CJK JP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Noto Sans CJK JP"/>
      <family val="2"/>
      <charset val="1"/>
    </font>
    <font>
      <sz val="14"/>
      <color rgb="FF000000"/>
      <name val="Noto Sans CJK JP"/>
      <family val="2"/>
      <charset val="1"/>
    </font>
    <font>
      <sz val="14"/>
      <color rgb="FF000000"/>
      <name val="游ゴシック"/>
      <family val="3"/>
      <charset val="1"/>
    </font>
    <font>
      <b val="true"/>
      <sz val="16"/>
      <color rgb="FF000000"/>
      <name val="Noto Sans CJK JP"/>
      <family val="2"/>
      <charset val="1"/>
    </font>
    <font>
      <sz val="12"/>
      <color rgb="FF000000"/>
      <name val="游ゴシック"/>
      <family val="3"/>
      <charset val="1"/>
    </font>
    <font>
      <sz val="11"/>
      <color rgb="FF000000"/>
      <name val="游ゴシック"/>
      <family val="3"/>
      <charset val="1"/>
    </font>
    <font>
      <b val="true"/>
      <sz val="18"/>
      <color rgb="FF000000"/>
      <name val="Noto Sans CJK JP"/>
      <family val="2"/>
      <charset val="1"/>
    </font>
    <font>
      <b val="true"/>
      <sz val="18"/>
      <color rgb="FF000000"/>
      <name val="游ゴシック"/>
      <family val="3"/>
      <charset val="1"/>
    </font>
    <font>
      <sz val="18"/>
      <color rgb="FF000000"/>
      <name val="Noto Sans CJK JP"/>
      <family val="2"/>
      <charset val="1"/>
    </font>
    <font>
      <b val="true"/>
      <sz val="20"/>
      <color rgb="FF000000"/>
      <name val="Noto Sans CJK JP"/>
      <family val="2"/>
      <charset val="1"/>
    </font>
    <font>
      <b val="true"/>
      <sz val="20"/>
      <color rgb="FF000000"/>
      <name val="游ゴシック"/>
      <family val="0"/>
      <charset val="1"/>
    </font>
    <font>
      <sz val="22"/>
      <color rgb="FF000000"/>
      <name val="游ゴシック"/>
      <family val="3"/>
      <charset val="1"/>
    </font>
    <font>
      <b val="true"/>
      <sz val="14"/>
      <color rgb="FFFF0000"/>
      <name val="游ゴシック"/>
      <family val="3"/>
      <charset val="1"/>
    </font>
    <font>
      <b val="true"/>
      <sz val="13"/>
      <color rgb="FFFF0000"/>
      <name val="Noto Sans CJK JP"/>
      <family val="2"/>
      <charset val="1"/>
    </font>
    <font>
      <u val="single"/>
      <sz val="12"/>
      <color rgb="FF000000"/>
      <name val="Noto Sans CJK JP"/>
      <family val="2"/>
      <charset val="1"/>
    </font>
    <font>
      <u val="single"/>
      <sz val="12"/>
      <color rgb="FF000000"/>
      <name val="游ゴシック"/>
      <family val="3"/>
      <charset val="1"/>
    </font>
    <font>
      <sz val="13.95"/>
      <color rgb="FF000000"/>
      <name val="Noto Serif CJK JP"/>
      <family val="2"/>
    </font>
    <font>
      <sz val="13.95"/>
      <color rgb="FF000000"/>
      <name val="Calibri"/>
      <family val="0"/>
    </font>
    <font>
      <b val="true"/>
      <u val="single"/>
      <sz val="13.95"/>
      <color rgb="FFFF0000"/>
      <name val="Noto Serif CJK JP"/>
      <family val="2"/>
    </font>
    <font>
      <b val="true"/>
      <u val="single"/>
      <sz val="13.95"/>
      <color rgb="FFFF0000"/>
      <name val="Calibri"/>
      <family val="0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3">
    <border diagonalUp="false" diagonalDown="false">
      <left/>
      <right/>
      <top/>
      <bottom/>
      <diagonal/>
    </border>
    <border diagonalUp="false" diagonalDown="true">
      <left style="thin"/>
      <right style="thin"/>
      <top style="thin"/>
      <bottom style="thin"/>
      <diagonal style="thin"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9" fillId="0" borderId="0" applyFont="true" applyBorder="false" applyAlignment="true" applyProtection="false">
      <alignment horizontal="general" vertical="center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2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1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2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1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 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32400</xdr:colOff>
      <xdr:row>12</xdr:row>
      <xdr:rowOff>200520</xdr:rowOff>
    </xdr:from>
    <xdr:to>
      <xdr:col>15</xdr:col>
      <xdr:colOff>210600</xdr:colOff>
      <xdr:row>18</xdr:row>
      <xdr:rowOff>74880</xdr:rowOff>
    </xdr:to>
    <xdr:sp>
      <xdr:nvSpPr>
        <xdr:cNvPr id="0" name="CustomShape 1"/>
        <xdr:cNvSpPr/>
      </xdr:nvSpPr>
      <xdr:spPr>
        <a:xfrm>
          <a:off x="32400" y="4462920"/>
          <a:ext cx="8224200" cy="1312920"/>
        </a:xfrm>
        <a:prstGeom prst="rect">
          <a:avLst/>
        </a:prstGeom>
        <a:solidFill>
          <a:srgbClr val="ffffff"/>
        </a:solidFill>
        <a:ln>
          <a:solidFill>
            <a:srgbClr val="000000"/>
          </a:solidFill>
        </a:ln>
      </xdr:spPr>
      <xdr:style>
        <a:lnRef idx="0"/>
        <a:fillRef idx="0"/>
        <a:effectRef idx="0"/>
        <a:fontRef idx="minor"/>
      </xdr:style>
      <xdr:txBody>
        <a:bodyPr lIns="70920" rIns="70920" tIns="25920" bIns="25920" anchor="ctr">
          <a:noAutofit/>
        </a:bodyPr>
        <a:p>
          <a:pPr>
            <a:lnSpc>
              <a:spcPct val="100000"/>
            </a:lnSpc>
          </a:pPr>
          <a:r>
            <a:rPr b="0" lang="en-US" sz="1400" spc="-1" strike="noStrike">
              <a:solidFill>
                <a:srgbClr val="000000"/>
              </a:solidFill>
              <a:latin typeface="Calibri"/>
            </a:rPr>
            <a:t>※</a:t>
          </a:r>
          <a:r>
            <a:rPr b="0" lang="ja-JP" sz="1400" spc="-1" strike="noStrike">
              <a:solidFill>
                <a:srgbClr val="000000"/>
              </a:solidFill>
              <a:latin typeface="Calibri"/>
            </a:rPr>
            <a:t>使用量について、事業用以外に使用している場合には、事業専用割合を乗じて記入してください。</a:t>
          </a:r>
          <a:endParaRPr b="0" lang="en-US" sz="14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ja-JP" sz="1400" spc="-1" strike="noStrike">
              <a:solidFill>
                <a:srgbClr val="000000"/>
              </a:solidFill>
              <a:latin typeface="Calibri"/>
            </a:rPr>
            <a:t>　例）明細書等に記載される電気の使用量　</a:t>
          </a:r>
          <a:r>
            <a:rPr b="0" lang="en-US" sz="1400" spc="-1" strike="noStrike">
              <a:solidFill>
                <a:srgbClr val="000000"/>
              </a:solidFill>
              <a:latin typeface="Calibri"/>
            </a:rPr>
            <a:t>2,000 kWh</a:t>
          </a:r>
          <a:endParaRPr b="0" lang="en-US" sz="14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ja-JP" sz="1400" spc="-1" strike="noStrike">
              <a:solidFill>
                <a:srgbClr val="000000"/>
              </a:solidFill>
              <a:latin typeface="Calibri"/>
            </a:rPr>
            <a:t>　　　店舗併用住宅のため、事業専用割合は</a:t>
          </a:r>
          <a:r>
            <a:rPr b="0" lang="en-US" sz="1400" spc="-1" strike="noStrike">
              <a:solidFill>
                <a:srgbClr val="000000"/>
              </a:solidFill>
              <a:latin typeface="Calibri"/>
            </a:rPr>
            <a:t>80</a:t>
          </a:r>
          <a:r>
            <a:rPr b="0" lang="ja-JP" sz="1400" spc="-1" strike="noStrike">
              <a:solidFill>
                <a:srgbClr val="000000"/>
              </a:solidFill>
              <a:latin typeface="Calibri"/>
            </a:rPr>
            <a:t>％（</a:t>
          </a:r>
          <a:r>
            <a:rPr b="0" lang="en-US" sz="1400" spc="-1" strike="noStrike">
              <a:solidFill>
                <a:srgbClr val="000000"/>
              </a:solidFill>
              <a:latin typeface="Calibri"/>
            </a:rPr>
            <a:t>20</a:t>
          </a:r>
          <a:r>
            <a:rPr b="0" lang="ja-JP" sz="1400" spc="-1" strike="noStrike">
              <a:solidFill>
                <a:srgbClr val="000000"/>
              </a:solidFill>
              <a:latin typeface="Calibri"/>
            </a:rPr>
            <a:t>％は生活用）</a:t>
          </a:r>
          <a:endParaRPr b="0" lang="en-US" sz="14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ja-JP" sz="1400" spc="-1" strike="noStrike">
              <a:solidFill>
                <a:srgbClr val="000000"/>
              </a:solidFill>
              <a:latin typeface="Calibri"/>
            </a:rPr>
            <a:t>　　　</a:t>
          </a:r>
          <a:r>
            <a:rPr b="0" lang="en-US" sz="1400" spc="-1" strike="noStrike">
              <a:solidFill>
                <a:srgbClr val="000000"/>
              </a:solidFill>
              <a:latin typeface="Calibri"/>
            </a:rPr>
            <a:t>2,000 kWh×80</a:t>
          </a:r>
          <a:r>
            <a:rPr b="0" lang="ja-JP" sz="1400" spc="-1" strike="noStrike">
              <a:solidFill>
                <a:srgbClr val="000000"/>
              </a:solidFill>
              <a:latin typeface="Calibri"/>
            </a:rPr>
            <a:t>％＝</a:t>
          </a:r>
          <a:r>
            <a:rPr b="0" lang="en-US" sz="1400" spc="-1" strike="noStrike">
              <a:solidFill>
                <a:srgbClr val="000000"/>
              </a:solidFill>
              <a:latin typeface="Calibri"/>
            </a:rPr>
            <a:t>1,600 kWh</a:t>
          </a:r>
          <a:r>
            <a:rPr b="0" lang="ja-JP" sz="1400" spc="-1" strike="noStrike">
              <a:solidFill>
                <a:srgbClr val="000000"/>
              </a:solidFill>
              <a:latin typeface="Calibri"/>
            </a:rPr>
            <a:t>　⇒　</a:t>
          </a:r>
          <a:r>
            <a:rPr b="1" lang="ja-JP" sz="1400" spc="-1" strike="noStrike" u="sng">
              <a:solidFill>
                <a:srgbClr val="ff0000"/>
              </a:solidFill>
              <a:uFillTx/>
              <a:latin typeface="Calibri"/>
            </a:rPr>
            <a:t>「</a:t>
          </a:r>
          <a:r>
            <a:rPr b="1" lang="en-US" sz="1400" spc="-1" strike="noStrike" u="sng">
              <a:solidFill>
                <a:srgbClr val="ff0000"/>
              </a:solidFill>
              <a:uFillTx/>
              <a:latin typeface="Calibri"/>
            </a:rPr>
            <a:t>1,600 kWh</a:t>
          </a:r>
          <a:r>
            <a:rPr b="1" lang="ja-JP" sz="1400" spc="-1" strike="noStrike" u="sng">
              <a:solidFill>
                <a:srgbClr val="ff0000"/>
              </a:solidFill>
              <a:uFillTx/>
              <a:latin typeface="Calibri"/>
            </a:rPr>
            <a:t>」を記入</a:t>
          </a:r>
          <a:endParaRPr b="0" lang="en-US" sz="1400" spc="-1" strike="noStrike">
            <a:latin typeface="Times New Roman"/>
          </a:endParaRPr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33"/>
  <sheetViews>
    <sheetView showFormulas="false" showGridLines="true" showRowColHeaders="true" showZeros="true" rightToLeft="false" tabSelected="true" showOutlineSymbols="true" defaultGridColor="true" view="pageBreakPreview" topLeftCell="A1" colorId="64" zoomScale="85" zoomScaleNormal="100" zoomScalePageLayoutView="85" workbookViewId="0">
      <selection pane="topLeft" activeCell="S16" activeCellId="0" sqref="S16"/>
    </sheetView>
  </sheetViews>
  <sheetFormatPr defaultColWidth="9.796875" defaultRowHeight="18.75" zeroHeight="false" outlineLevelRow="0" outlineLevelCol="0"/>
  <cols>
    <col collapsed="false" customWidth="true" hidden="false" outlineLevel="0" max="3" min="1" style="0" width="7.6"/>
    <col collapsed="false" customWidth="true" hidden="false" outlineLevel="0" max="4" min="4" style="0" width="3.16"/>
    <col collapsed="false" customWidth="true" hidden="false" outlineLevel="0" max="6" min="5" style="0" width="7.6"/>
    <col collapsed="false" customWidth="true" hidden="false" outlineLevel="0" max="7" min="7" style="0" width="4.32"/>
    <col collapsed="false" customWidth="true" hidden="false" outlineLevel="0" max="9" min="8" style="0" width="7.6"/>
    <col collapsed="false" customWidth="true" hidden="false" outlineLevel="0" max="10" min="10" style="0" width="6.46"/>
    <col collapsed="false" customWidth="true" hidden="false" outlineLevel="0" max="12" min="11" style="0" width="7.6"/>
    <col collapsed="false" customWidth="true" hidden="false" outlineLevel="0" max="13" min="13" style="0" width="6.46"/>
    <col collapsed="false" customWidth="true" hidden="false" outlineLevel="0" max="15" min="14" style="0" width="7.6"/>
    <col collapsed="false" customWidth="true" hidden="false" outlineLevel="0" max="16" min="16" style="0" width="4.02"/>
  </cols>
  <sheetData>
    <row r="1" customFormat="false" ht="24" hidden="false" customHeight="false" outlineLevel="0" collapsed="false">
      <c r="F1" s="1"/>
      <c r="P1" s="2" t="s">
        <v>0</v>
      </c>
    </row>
    <row r="2" customFormat="false" ht="25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="5" customFormat="true" ht="21.2" hidden="false" customHeight="false" outlineLevel="0" collapsed="false">
      <c r="A4" s="4" t="s">
        <v>2</v>
      </c>
      <c r="P4" s="1" t="s">
        <v>3</v>
      </c>
    </row>
    <row r="5" customFormat="false" ht="72" hidden="false" customHeight="true" outlineLevel="0" collapsed="false">
      <c r="A5" s="6"/>
      <c r="B5" s="7" t="s">
        <v>4</v>
      </c>
      <c r="C5" s="7"/>
      <c r="D5" s="7"/>
      <c r="E5" s="8" t="s">
        <v>5</v>
      </c>
      <c r="F5" s="8"/>
      <c r="G5" s="8"/>
      <c r="H5" s="7" t="s">
        <v>6</v>
      </c>
      <c r="I5" s="7"/>
      <c r="J5" s="7"/>
      <c r="K5" s="7" t="s">
        <v>7</v>
      </c>
      <c r="L5" s="7"/>
      <c r="M5" s="7"/>
      <c r="N5" s="8" t="s">
        <v>8</v>
      </c>
      <c r="O5" s="8"/>
      <c r="P5" s="8"/>
    </row>
    <row r="6" s="14" customFormat="true" ht="30.75" hidden="false" customHeight="true" outlineLevel="0" collapsed="false">
      <c r="A6" s="9" t="s">
        <v>9</v>
      </c>
      <c r="B6" s="10"/>
      <c r="C6" s="10"/>
      <c r="D6" s="11" t="s">
        <v>10</v>
      </c>
      <c r="E6" s="10"/>
      <c r="F6" s="10"/>
      <c r="G6" s="11" t="s">
        <v>10</v>
      </c>
      <c r="H6" s="10"/>
      <c r="I6" s="10"/>
      <c r="J6" s="12" t="s">
        <v>11</v>
      </c>
      <c r="K6" s="10"/>
      <c r="L6" s="10"/>
      <c r="M6" s="12" t="s">
        <v>11</v>
      </c>
      <c r="N6" s="10"/>
      <c r="O6" s="10"/>
      <c r="P6" s="13" t="s">
        <v>12</v>
      </c>
    </row>
    <row r="7" s="14" customFormat="true" ht="30.75" hidden="false" customHeight="true" outlineLevel="0" collapsed="false">
      <c r="A7" s="9" t="s">
        <v>9</v>
      </c>
      <c r="B7" s="10"/>
      <c r="C7" s="10"/>
      <c r="D7" s="11" t="s">
        <v>10</v>
      </c>
      <c r="E7" s="10"/>
      <c r="F7" s="10"/>
      <c r="G7" s="11" t="s">
        <v>10</v>
      </c>
      <c r="H7" s="10"/>
      <c r="I7" s="10"/>
      <c r="J7" s="12" t="s">
        <v>11</v>
      </c>
      <c r="K7" s="10"/>
      <c r="L7" s="10"/>
      <c r="M7" s="12" t="s">
        <v>11</v>
      </c>
      <c r="N7" s="10"/>
      <c r="O7" s="10"/>
      <c r="P7" s="13" t="s">
        <v>12</v>
      </c>
    </row>
    <row r="8" s="14" customFormat="true" ht="30.75" hidden="false" customHeight="true" outlineLevel="0" collapsed="false">
      <c r="A8" s="9" t="s">
        <v>9</v>
      </c>
      <c r="B8" s="10"/>
      <c r="C8" s="10"/>
      <c r="D8" s="11" t="s">
        <v>10</v>
      </c>
      <c r="E8" s="10"/>
      <c r="F8" s="10"/>
      <c r="G8" s="11" t="s">
        <v>10</v>
      </c>
      <c r="H8" s="10"/>
      <c r="I8" s="10"/>
      <c r="J8" s="12" t="s">
        <v>11</v>
      </c>
      <c r="K8" s="10"/>
      <c r="L8" s="10"/>
      <c r="M8" s="12" t="s">
        <v>11</v>
      </c>
      <c r="N8" s="10"/>
      <c r="O8" s="10"/>
      <c r="P8" s="13" t="s">
        <v>12</v>
      </c>
    </row>
    <row r="9" s="14" customFormat="true" ht="30.75" hidden="false" customHeight="true" outlineLevel="0" collapsed="false">
      <c r="A9" s="15" t="s">
        <v>9</v>
      </c>
      <c r="B9" s="10"/>
      <c r="C9" s="10"/>
      <c r="D9" s="11" t="s">
        <v>10</v>
      </c>
      <c r="E9" s="10"/>
      <c r="F9" s="10"/>
      <c r="G9" s="11" t="s">
        <v>10</v>
      </c>
      <c r="H9" s="10"/>
      <c r="I9" s="10"/>
      <c r="J9" s="12" t="s">
        <v>11</v>
      </c>
      <c r="K9" s="10"/>
      <c r="L9" s="10"/>
      <c r="M9" s="12" t="s">
        <v>11</v>
      </c>
      <c r="N9" s="10"/>
      <c r="O9" s="10"/>
      <c r="P9" s="13" t="s">
        <v>12</v>
      </c>
    </row>
    <row r="10" s="14" customFormat="true" ht="30.75" hidden="true" customHeight="true" outlineLevel="0" collapsed="false">
      <c r="A10" s="16"/>
      <c r="B10" s="17" t="n">
        <f aca="false">SUM(B6,B7,B8,B9,)</f>
        <v>0</v>
      </c>
      <c r="C10" s="17"/>
      <c r="D10" s="18" t="s">
        <v>10</v>
      </c>
      <c r="E10" s="17" t="n">
        <f aca="false">SUM(E6,E7,E8,E9,)</f>
        <v>0</v>
      </c>
      <c r="F10" s="17"/>
      <c r="G10" s="18" t="s">
        <v>10</v>
      </c>
      <c r="H10" s="17" t="n">
        <f aca="false">SUM(H6,H7,H8,H9,)</f>
        <v>0</v>
      </c>
      <c r="I10" s="17"/>
      <c r="J10" s="18" t="s">
        <v>13</v>
      </c>
      <c r="K10" s="17" t="n">
        <f aca="false">SUM(K6,K7,K8,K9,)</f>
        <v>0</v>
      </c>
      <c r="L10" s="17"/>
      <c r="M10" s="18" t="s">
        <v>13</v>
      </c>
      <c r="N10" s="17" t="n">
        <f aca="false">SUM(N6,N7,N8,N9,)</f>
        <v>0</v>
      </c>
      <c r="O10" s="17"/>
      <c r="P10" s="19" t="s">
        <v>12</v>
      </c>
    </row>
    <row r="11" s="14" customFormat="true" ht="30.75" hidden="false" customHeight="true" outlineLevel="0" collapsed="false">
      <c r="A11" s="20" t="s">
        <v>14</v>
      </c>
      <c r="B11" s="21" t="str">
        <f aca="false">IF(B10=0,"",B10)</f>
        <v/>
      </c>
      <c r="C11" s="21"/>
      <c r="D11" s="22" t="s">
        <v>10</v>
      </c>
      <c r="E11" s="21" t="str">
        <f aca="false">IF(E10=0,"",E10)</f>
        <v/>
      </c>
      <c r="F11" s="21"/>
      <c r="G11" s="22" t="s">
        <v>10</v>
      </c>
      <c r="H11" s="21" t="str">
        <f aca="false">IF(H10=0,"",H10)</f>
        <v/>
      </c>
      <c r="I11" s="21"/>
      <c r="J11" s="22" t="s">
        <v>15</v>
      </c>
      <c r="K11" s="21" t="str">
        <f aca="false">IF(K10=0,"",K10)</f>
        <v/>
      </c>
      <c r="L11" s="21"/>
      <c r="M11" s="22" t="s">
        <v>15</v>
      </c>
      <c r="N11" s="21" t="str">
        <f aca="false">IF(N10=0,"",N10)</f>
        <v/>
      </c>
      <c r="O11" s="21"/>
      <c r="P11" s="23" t="s">
        <v>12</v>
      </c>
    </row>
    <row r="12" s="14" customFormat="true" ht="20.45" hidden="false" customHeight="true" outlineLevel="0" collapsed="false">
      <c r="A12" s="20"/>
      <c r="B12" s="24" t="s">
        <v>16</v>
      </c>
      <c r="C12" s="24"/>
      <c r="D12" s="24"/>
      <c r="E12" s="25" t="s">
        <v>17</v>
      </c>
      <c r="F12" s="25"/>
      <c r="G12" s="25"/>
      <c r="H12" s="26" t="s">
        <v>18</v>
      </c>
      <c r="I12" s="26"/>
      <c r="J12" s="26"/>
      <c r="K12" s="25" t="s">
        <v>19</v>
      </c>
      <c r="L12" s="25"/>
      <c r="M12" s="25"/>
      <c r="N12" s="27" t="s">
        <v>20</v>
      </c>
      <c r="O12" s="27"/>
      <c r="P12" s="27"/>
    </row>
    <row r="13" customFormat="false" ht="19.5" hidden="false" customHeight="false" outlineLevel="0" collapsed="false">
      <c r="B13" s="28"/>
      <c r="C13" s="28"/>
    </row>
    <row r="19" customFormat="false" ht="26.25" hidden="false" customHeight="true" outlineLevel="0" collapsed="false"/>
    <row r="20" customFormat="false" ht="38.25" hidden="false" customHeight="true" outlineLevel="0" collapsed="false">
      <c r="A20" s="29" t="s">
        <v>21</v>
      </c>
      <c r="B20" s="29"/>
      <c r="C20" s="30" t="str">
        <f aca="false">IF(B10=0,"",B10*30)</f>
        <v/>
      </c>
      <c r="D20" s="30"/>
      <c r="E20" s="30"/>
      <c r="F20" s="30"/>
      <c r="G20" s="13" t="s">
        <v>22</v>
      </c>
      <c r="H20" s="8" t="s">
        <v>23</v>
      </c>
    </row>
    <row r="21" customFormat="false" ht="38.25" hidden="false" customHeight="true" outlineLevel="0" collapsed="false">
      <c r="A21" s="29" t="s">
        <v>24</v>
      </c>
      <c r="B21" s="29"/>
      <c r="C21" s="30" t="str">
        <f aca="false">IF(E10=0,"",E10*40)</f>
        <v/>
      </c>
      <c r="D21" s="30"/>
      <c r="E21" s="30"/>
      <c r="F21" s="30"/>
      <c r="G21" s="13" t="s">
        <v>22</v>
      </c>
      <c r="H21" s="8" t="s">
        <v>25</v>
      </c>
    </row>
    <row r="22" customFormat="false" ht="38.25" hidden="false" customHeight="true" outlineLevel="0" collapsed="false">
      <c r="A22" s="29" t="s">
        <v>26</v>
      </c>
      <c r="B22" s="29"/>
      <c r="C22" s="30" t="str">
        <f aca="false">IF(H10=0,"",H10*5)</f>
        <v/>
      </c>
      <c r="D22" s="30"/>
      <c r="E22" s="30"/>
      <c r="F22" s="30"/>
      <c r="G22" s="13" t="s">
        <v>22</v>
      </c>
      <c r="H22" s="8" t="s">
        <v>27</v>
      </c>
      <c r="O22" s="31"/>
    </row>
    <row r="23" customFormat="false" ht="38.25" hidden="false" customHeight="true" outlineLevel="0" collapsed="false">
      <c r="A23" s="29" t="s">
        <v>28</v>
      </c>
      <c r="B23" s="29"/>
      <c r="C23" s="30" t="str">
        <f aca="false">IF(K10=0,"",K10*3)</f>
        <v/>
      </c>
      <c r="D23" s="30"/>
      <c r="E23" s="30"/>
      <c r="F23" s="30"/>
      <c r="G23" s="13" t="s">
        <v>22</v>
      </c>
      <c r="H23" s="8" t="s">
        <v>29</v>
      </c>
      <c r="J23" s="32" t="s">
        <v>30</v>
      </c>
      <c r="K23" s="32"/>
      <c r="L23" s="32"/>
      <c r="M23" s="32"/>
      <c r="N23" s="33" t="s">
        <v>31</v>
      </c>
      <c r="O23" s="33"/>
      <c r="P23" s="33"/>
    </row>
    <row r="24" customFormat="false" ht="38.25" hidden="false" customHeight="true" outlineLevel="0" collapsed="false">
      <c r="A24" s="29" t="s">
        <v>32</v>
      </c>
      <c r="B24" s="29"/>
      <c r="C24" s="30" t="str">
        <f aca="false">IF(N10=0,"",N10*50)</f>
        <v/>
      </c>
      <c r="D24" s="30"/>
      <c r="E24" s="30"/>
      <c r="F24" s="30"/>
      <c r="G24" s="13" t="s">
        <v>22</v>
      </c>
      <c r="H24" s="8" t="s">
        <v>33</v>
      </c>
      <c r="J24" s="34" t="str">
        <f aca="false">IF(C25=0,"",C25)</f>
        <v/>
      </c>
      <c r="K24" s="34"/>
      <c r="L24" s="34"/>
      <c r="M24" s="35" t="s">
        <v>22</v>
      </c>
      <c r="N24" s="33"/>
      <c r="O24" s="33"/>
      <c r="P24" s="33"/>
    </row>
    <row r="25" customFormat="false" ht="24.75" hidden="true" customHeight="true" outlineLevel="0" collapsed="false">
      <c r="A25" s="36"/>
      <c r="B25" s="36"/>
      <c r="C25" s="37" t="n">
        <f aca="false">SUM(C20:F24)</f>
        <v>0</v>
      </c>
      <c r="D25" s="37"/>
      <c r="E25" s="37"/>
      <c r="F25" s="37"/>
      <c r="G25" s="38"/>
      <c r="J25" s="39" t="e">
        <f aca="false">IF(C25*1/2&gt;500000,500000,ROUNDDOWN(J24*1/2,-3))</f>
        <v>#VALUE!</v>
      </c>
      <c r="K25" s="39"/>
      <c r="L25" s="39"/>
      <c r="M25" s="39"/>
      <c r="N25" s="31"/>
      <c r="O25" s="31"/>
      <c r="P25" s="31"/>
    </row>
    <row r="26" customFormat="false" ht="24" hidden="false" customHeight="true" outlineLevel="0" collapsed="false">
      <c r="K26" s="31"/>
    </row>
    <row r="27" customFormat="false" ht="23.25" hidden="false" customHeight="true" outlineLevel="0" collapsed="false">
      <c r="A27" s="4" t="s">
        <v>34</v>
      </c>
    </row>
    <row r="28" customFormat="false" ht="18.75" hidden="false" customHeight="false" outlineLevel="0" collapsed="false">
      <c r="A28" s="40" t="s">
        <v>35</v>
      </c>
      <c r="B28" s="40"/>
      <c r="C28" s="40"/>
      <c r="D28" s="40"/>
      <c r="E28" s="40"/>
      <c r="F28" s="40"/>
      <c r="G28" s="40"/>
      <c r="H28" s="41" t="str">
        <f aca="false">IF(J24="","",J25)</f>
        <v/>
      </c>
      <c r="I28" s="41"/>
      <c r="J28" s="41"/>
      <c r="K28" s="41"/>
      <c r="L28" s="41"/>
      <c r="M28" s="41"/>
      <c r="N28" s="42" t="s">
        <v>22</v>
      </c>
    </row>
    <row r="29" customFormat="false" ht="18.75" hidden="false" customHeight="false" outlineLevel="0" collapsed="false">
      <c r="A29" s="40"/>
      <c r="B29" s="40"/>
      <c r="C29" s="40"/>
      <c r="D29" s="40"/>
      <c r="E29" s="40"/>
      <c r="F29" s="40"/>
      <c r="G29" s="40"/>
      <c r="H29" s="41"/>
      <c r="I29" s="41"/>
      <c r="J29" s="41"/>
      <c r="K29" s="41"/>
      <c r="L29" s="41"/>
      <c r="M29" s="41"/>
      <c r="N29" s="42"/>
    </row>
    <row r="30" customFormat="false" ht="19.5" hidden="false" customHeight="false" outlineLevel="0" collapsed="false">
      <c r="A30" s="40"/>
      <c r="B30" s="40"/>
      <c r="C30" s="40"/>
      <c r="D30" s="40"/>
      <c r="E30" s="40"/>
      <c r="F30" s="40"/>
      <c r="G30" s="40"/>
      <c r="H30" s="43" t="s">
        <v>36</v>
      </c>
      <c r="I30" s="43"/>
      <c r="J30" s="43"/>
      <c r="K30" s="43"/>
      <c r="L30" s="43"/>
      <c r="M30" s="43"/>
      <c r="N30" s="43"/>
    </row>
    <row r="31" customFormat="false" ht="24" hidden="false" customHeight="false" outlineLevel="0" collapsed="false">
      <c r="H31" s="44" t="str">
        <f aca="false">IF(C25*1/2&lt;30000,"※申請額が3万円を下回るため、申請不可","")</f>
        <v>※申請額が3万円を下回るため、申請不可</v>
      </c>
      <c r="I31" s="45"/>
      <c r="J31" s="45"/>
      <c r="K31" s="45"/>
      <c r="L31" s="45"/>
      <c r="M31" s="45"/>
      <c r="N31" s="45"/>
    </row>
    <row r="32" s="5" customFormat="true" ht="19.5" hidden="false" customHeight="false" outlineLevel="0" collapsed="false">
      <c r="A32" s="46" t="s">
        <v>37</v>
      </c>
    </row>
    <row r="33" s="5" customFormat="true" ht="19.5" hidden="false" customHeight="false" outlineLevel="0" collapsed="false">
      <c r="A33" s="47" t="s">
        <v>38</v>
      </c>
    </row>
  </sheetData>
  <mergeCells count="62">
    <mergeCell ref="A2:P2"/>
    <mergeCell ref="B5:D5"/>
    <mergeCell ref="E5:G5"/>
    <mergeCell ref="H5:J5"/>
    <mergeCell ref="K5:M5"/>
    <mergeCell ref="N5:P5"/>
    <mergeCell ref="B6:C6"/>
    <mergeCell ref="E6:F6"/>
    <mergeCell ref="H6:I6"/>
    <mergeCell ref="K6:L6"/>
    <mergeCell ref="N6:O6"/>
    <mergeCell ref="B7:C7"/>
    <mergeCell ref="E7:F7"/>
    <mergeCell ref="H7:I7"/>
    <mergeCell ref="K7:L7"/>
    <mergeCell ref="N7:O7"/>
    <mergeCell ref="B8:C8"/>
    <mergeCell ref="E8:F8"/>
    <mergeCell ref="H8:I8"/>
    <mergeCell ref="K8:L8"/>
    <mergeCell ref="N8:O8"/>
    <mergeCell ref="B9:C9"/>
    <mergeCell ref="E9:F9"/>
    <mergeCell ref="H9:I9"/>
    <mergeCell ref="K9:L9"/>
    <mergeCell ref="N9:O9"/>
    <mergeCell ref="B10:C10"/>
    <mergeCell ref="E10:F10"/>
    <mergeCell ref="H10:I10"/>
    <mergeCell ref="K10:L10"/>
    <mergeCell ref="N10:O10"/>
    <mergeCell ref="A11:A12"/>
    <mergeCell ref="B11:C11"/>
    <mergeCell ref="E11:F11"/>
    <mergeCell ref="H11:I11"/>
    <mergeCell ref="K11:L11"/>
    <mergeCell ref="N11:O11"/>
    <mergeCell ref="B12:D12"/>
    <mergeCell ref="E12:G12"/>
    <mergeCell ref="H12:J12"/>
    <mergeCell ref="K12:M12"/>
    <mergeCell ref="N12:P12"/>
    <mergeCell ref="B13:C13"/>
    <mergeCell ref="A20:B20"/>
    <mergeCell ref="C20:F20"/>
    <mergeCell ref="A21:B21"/>
    <mergeCell ref="C21:F21"/>
    <mergeCell ref="A22:B22"/>
    <mergeCell ref="C22:F22"/>
    <mergeCell ref="A23:B23"/>
    <mergeCell ref="C23:F23"/>
    <mergeCell ref="J23:M23"/>
    <mergeCell ref="N23:P24"/>
    <mergeCell ref="A24:B24"/>
    <mergeCell ref="C24:F24"/>
    <mergeCell ref="J24:L24"/>
    <mergeCell ref="C25:F25"/>
    <mergeCell ref="J25:M25"/>
    <mergeCell ref="A28:G30"/>
    <mergeCell ref="H28:M29"/>
    <mergeCell ref="N28:N29"/>
    <mergeCell ref="H30:N30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2022-09-15T08:12:03Z</dcterms:created>
  <dc:creator>Administrator</dc:creator>
  <dc:description/>
  <dc:language>ja-JP</dc:language>
  <cp:lastModifiedBy/>
  <dcterms:modified xsi:type="dcterms:W3CDTF">2024-01-29T14:59:48Z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4.1.8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astSavedDate">
    <vt:filetime>2024-01-18T01:35:01Z</vt:filetime>
  </property>
  <property fmtid="{D5CDD505-2E9C-101B-9397-08002B2CF9AE}" pid="6" name="LastSavedVersion">
    <vt:lpwstr>3.1.8.0</vt:lpwstr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